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65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0" i="1"/>
  <c r="G22" s="1"/>
  <c r="D13"/>
  <c r="E13"/>
  <c r="F13"/>
  <c r="G13"/>
  <c r="C13"/>
  <c r="G11"/>
  <c r="G7"/>
  <c r="G10"/>
  <c r="G6"/>
  <c r="G9"/>
  <c r="F11"/>
  <c r="F6"/>
  <c r="F22"/>
  <c r="E22"/>
  <c r="D9"/>
  <c r="K9" s="1"/>
  <c r="L9" s="1"/>
  <c r="M9" s="1"/>
  <c r="D22"/>
  <c r="K21"/>
  <c r="L21" s="1"/>
  <c r="M21" s="1"/>
  <c r="N21" s="1"/>
  <c r="K20"/>
  <c r="L20" s="1"/>
  <c r="M20" s="1"/>
  <c r="K19"/>
  <c r="L19" s="1"/>
  <c r="M19" s="1"/>
  <c r="N19" s="1"/>
  <c r="K18"/>
  <c r="L18" s="1"/>
  <c r="M18" s="1"/>
  <c r="N18" s="1"/>
  <c r="K17"/>
  <c r="L17" s="1"/>
  <c r="M17" s="1"/>
  <c r="N17" s="1"/>
  <c r="K16"/>
  <c r="L16" s="1"/>
  <c r="M16" s="1"/>
  <c r="N16" s="1"/>
  <c r="K15"/>
  <c r="L15" s="1"/>
  <c r="M15" s="1"/>
  <c r="N15" s="1"/>
  <c r="K7"/>
  <c r="L7" s="1"/>
  <c r="M7" s="1"/>
  <c r="K8"/>
  <c r="L8" s="1"/>
  <c r="M8" s="1"/>
  <c r="N8" s="1"/>
  <c r="K10"/>
  <c r="L10" s="1"/>
  <c r="M10" s="1"/>
  <c r="K11"/>
  <c r="L11" s="1"/>
  <c r="K12"/>
  <c r="L12" s="1"/>
  <c r="M12" s="1"/>
  <c r="N12" s="1"/>
  <c r="K6"/>
  <c r="L6" s="1"/>
  <c r="J6"/>
  <c r="J12"/>
  <c r="C22"/>
  <c r="C12"/>
  <c r="N7" l="1"/>
  <c r="N10"/>
  <c r="N9"/>
  <c r="N20"/>
  <c r="M11"/>
  <c r="N11" s="1"/>
  <c r="M6"/>
  <c r="N6" s="1"/>
</calcChain>
</file>

<file path=xl/sharedStrings.xml><?xml version="1.0" encoding="utf-8"?>
<sst xmlns="http://schemas.openxmlformats.org/spreadsheetml/2006/main" count="42" uniqueCount="14">
  <si>
    <t>Mayjo</t>
  </si>
  <si>
    <t>Carles</t>
  </si>
  <si>
    <t>Mercè</t>
  </si>
  <si>
    <t>Sergi</t>
  </si>
  <si>
    <t>Jordi</t>
  </si>
  <si>
    <t>Goretti</t>
  </si>
  <si>
    <t>J. Maria</t>
  </si>
  <si>
    <t>PARTIDES</t>
  </si>
  <si>
    <t>ACUMULAT</t>
  </si>
  <si>
    <t>CLASSIFICACIÓ FINAL</t>
  </si>
  <si>
    <t>TORNEIG ESTIU 2016</t>
  </si>
  <si>
    <t xml:space="preserve">Ca la Goretti, Ginestar, 6 d'agost </t>
  </si>
  <si>
    <t>Reenganches</t>
  </si>
  <si>
    <t>Quadre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</si>
</sst>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4"/>
  <sheetViews>
    <sheetView tabSelected="1" topLeftCell="B1" workbookViewId="0">
      <selection activeCell="B25" sqref="B25"/>
    </sheetView>
  </sheetViews>
  <sheetFormatPr baseColWidth="10" defaultRowHeight="15"/>
  <cols>
    <col min="2" max="2" width="16.85546875" customWidth="1"/>
  </cols>
  <sheetData>
    <row r="1" spans="2:17">
      <c r="B1" s="4" t="s">
        <v>10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2:17">
      <c r="B2" s="4" t="s">
        <v>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4" spans="2:17">
      <c r="C4" s="5" t="s">
        <v>7</v>
      </c>
      <c r="D4" s="5"/>
      <c r="E4" s="5"/>
      <c r="F4" s="5"/>
      <c r="G4" s="5"/>
      <c r="J4" s="6" t="s">
        <v>8</v>
      </c>
      <c r="K4" s="6"/>
      <c r="L4" s="6"/>
      <c r="M4" s="6"/>
      <c r="N4" s="6"/>
      <c r="P4" s="5" t="s">
        <v>9</v>
      </c>
      <c r="Q4" s="5"/>
    </row>
    <row r="5" spans="2:17">
      <c r="K5" s="2"/>
    </row>
    <row r="6" spans="2:17">
      <c r="B6" s="1" t="s">
        <v>0</v>
      </c>
      <c r="C6" s="1">
        <v>25</v>
      </c>
      <c r="D6" s="1">
        <v>18</v>
      </c>
      <c r="E6" s="1">
        <v>25</v>
      </c>
      <c r="F6" s="1">
        <f>8-2</f>
        <v>6</v>
      </c>
      <c r="G6" s="1">
        <f>15-2</f>
        <v>13</v>
      </c>
      <c r="I6" s="1" t="s">
        <v>0</v>
      </c>
      <c r="J6" s="1">
        <f>+C6</f>
        <v>25</v>
      </c>
      <c r="K6" s="3">
        <f>+J6+D6</f>
        <v>43</v>
      </c>
      <c r="L6" s="3">
        <f t="shared" ref="L6:N6" si="0">+K6+E6</f>
        <v>68</v>
      </c>
      <c r="M6" s="3">
        <f t="shared" si="0"/>
        <v>74</v>
      </c>
      <c r="N6" s="3">
        <f t="shared" si="0"/>
        <v>87</v>
      </c>
      <c r="P6" s="1" t="s">
        <v>0</v>
      </c>
      <c r="Q6" s="3">
        <v>87</v>
      </c>
    </row>
    <row r="7" spans="2:17">
      <c r="B7" s="1" t="s">
        <v>1</v>
      </c>
      <c r="C7" s="1">
        <v>18</v>
      </c>
      <c r="D7" s="1">
        <v>8</v>
      </c>
      <c r="E7" s="1">
        <v>12</v>
      </c>
      <c r="F7" s="1">
        <v>15</v>
      </c>
      <c r="G7" s="1">
        <f>6-2</f>
        <v>4</v>
      </c>
      <c r="I7" s="1" t="s">
        <v>1</v>
      </c>
      <c r="J7" s="1">
        <v>18</v>
      </c>
      <c r="K7" s="3">
        <f t="shared" ref="K7:K12" si="1">+J7+D7</f>
        <v>26</v>
      </c>
      <c r="L7" s="3">
        <f t="shared" ref="L7:L12" si="2">+K7+E7</f>
        <v>38</v>
      </c>
      <c r="M7" s="3">
        <f t="shared" ref="M7:M12" si="3">+L7+F7</f>
        <v>53</v>
      </c>
      <c r="N7" s="3">
        <f t="shared" ref="N7:N12" si="4">+M7+G7</f>
        <v>57</v>
      </c>
      <c r="P7" s="1" t="s">
        <v>6</v>
      </c>
      <c r="Q7" s="3">
        <v>79</v>
      </c>
    </row>
    <row r="8" spans="2:17">
      <c r="B8" s="1" t="s">
        <v>2</v>
      </c>
      <c r="C8" s="1">
        <v>15</v>
      </c>
      <c r="D8" s="1">
        <v>15</v>
      </c>
      <c r="E8" s="1">
        <v>10</v>
      </c>
      <c r="F8" s="1">
        <v>18</v>
      </c>
      <c r="G8" s="1">
        <v>16</v>
      </c>
      <c r="I8" s="1" t="s">
        <v>2</v>
      </c>
      <c r="J8" s="1">
        <v>15</v>
      </c>
      <c r="K8" s="3">
        <f t="shared" si="1"/>
        <v>30</v>
      </c>
      <c r="L8" s="3">
        <f t="shared" si="2"/>
        <v>40</v>
      </c>
      <c r="M8" s="3">
        <f t="shared" si="3"/>
        <v>58</v>
      </c>
      <c r="N8" s="3">
        <f t="shared" si="4"/>
        <v>74</v>
      </c>
      <c r="P8" s="1" t="s">
        <v>2</v>
      </c>
      <c r="Q8" s="3">
        <v>74</v>
      </c>
    </row>
    <row r="9" spans="2:17">
      <c r="B9" s="1" t="s">
        <v>3</v>
      </c>
      <c r="C9" s="1">
        <v>12</v>
      </c>
      <c r="D9" s="1">
        <f>6-2</f>
        <v>4</v>
      </c>
      <c r="E9" s="1">
        <v>18</v>
      </c>
      <c r="F9" s="1">
        <v>10</v>
      </c>
      <c r="G9" s="1">
        <f>10-2</f>
        <v>8</v>
      </c>
      <c r="I9" s="1" t="s">
        <v>3</v>
      </c>
      <c r="J9" s="1">
        <v>12</v>
      </c>
      <c r="K9" s="3">
        <f t="shared" si="1"/>
        <v>16</v>
      </c>
      <c r="L9" s="3">
        <f t="shared" si="2"/>
        <v>34</v>
      </c>
      <c r="M9" s="3">
        <f t="shared" si="3"/>
        <v>44</v>
      </c>
      <c r="N9" s="3">
        <f t="shared" si="4"/>
        <v>52</v>
      </c>
      <c r="P9" s="1" t="s">
        <v>1</v>
      </c>
      <c r="Q9" s="3">
        <v>57</v>
      </c>
    </row>
    <row r="10" spans="2:17">
      <c r="B10" s="1" t="s">
        <v>5</v>
      </c>
      <c r="C10" s="1">
        <v>10</v>
      </c>
      <c r="D10" s="1">
        <v>10</v>
      </c>
      <c r="E10" s="1">
        <v>6</v>
      </c>
      <c r="F10" s="1">
        <v>10</v>
      </c>
      <c r="G10" s="1">
        <f>8-2</f>
        <v>6</v>
      </c>
      <c r="I10" s="1" t="s">
        <v>5</v>
      </c>
      <c r="J10" s="1">
        <v>10</v>
      </c>
      <c r="K10" s="3">
        <f t="shared" si="1"/>
        <v>20</v>
      </c>
      <c r="L10" s="3">
        <f t="shared" si="2"/>
        <v>26</v>
      </c>
      <c r="M10" s="3">
        <f t="shared" si="3"/>
        <v>36</v>
      </c>
      <c r="N10" s="3">
        <f t="shared" si="4"/>
        <v>42</v>
      </c>
      <c r="P10" s="1" t="s">
        <v>4</v>
      </c>
      <c r="Q10" s="3">
        <v>53</v>
      </c>
    </row>
    <row r="11" spans="2:17">
      <c r="B11" s="1" t="s">
        <v>4</v>
      </c>
      <c r="C11" s="1">
        <v>8</v>
      </c>
      <c r="D11" s="1">
        <v>12</v>
      </c>
      <c r="E11" s="1">
        <v>8</v>
      </c>
      <c r="F11" s="1">
        <f>6-2</f>
        <v>4</v>
      </c>
      <c r="G11" s="1">
        <f>25-2-2</f>
        <v>21</v>
      </c>
      <c r="I11" s="1" t="s">
        <v>4</v>
      </c>
      <c r="J11" s="1">
        <v>8</v>
      </c>
      <c r="K11" s="3">
        <f t="shared" si="1"/>
        <v>20</v>
      </c>
      <c r="L11" s="3">
        <f t="shared" si="2"/>
        <v>28</v>
      </c>
      <c r="M11" s="3">
        <f t="shared" si="3"/>
        <v>32</v>
      </c>
      <c r="N11" s="3">
        <f t="shared" si="4"/>
        <v>53</v>
      </c>
      <c r="P11" s="1" t="s">
        <v>3</v>
      </c>
      <c r="Q11" s="3">
        <v>52</v>
      </c>
    </row>
    <row r="12" spans="2:17">
      <c r="B12" s="1" t="s">
        <v>6</v>
      </c>
      <c r="C12" s="1">
        <f>6-2-2</f>
        <v>2</v>
      </c>
      <c r="D12" s="1">
        <v>25</v>
      </c>
      <c r="E12" s="1">
        <v>15</v>
      </c>
      <c r="F12" s="1">
        <v>25</v>
      </c>
      <c r="G12" s="1">
        <v>12</v>
      </c>
      <c r="I12" s="1" t="s">
        <v>6</v>
      </c>
      <c r="J12" s="1">
        <f>6-2-2</f>
        <v>2</v>
      </c>
      <c r="K12" s="3">
        <f t="shared" si="1"/>
        <v>27</v>
      </c>
      <c r="L12" s="3">
        <f t="shared" si="2"/>
        <v>42</v>
      </c>
      <c r="M12" s="3">
        <f t="shared" si="3"/>
        <v>67</v>
      </c>
      <c r="N12" s="3">
        <f t="shared" si="4"/>
        <v>79</v>
      </c>
      <c r="P12" s="1" t="s">
        <v>5</v>
      </c>
      <c r="Q12" s="3">
        <v>42</v>
      </c>
    </row>
    <row r="13" spans="2:17">
      <c r="C13">
        <f>SUM(C6:C12)</f>
        <v>90</v>
      </c>
      <c r="D13">
        <f t="shared" ref="D13:G13" si="5">SUM(D6:D12)</f>
        <v>92</v>
      </c>
      <c r="E13">
        <f t="shared" si="5"/>
        <v>94</v>
      </c>
      <c r="F13">
        <f t="shared" si="5"/>
        <v>88</v>
      </c>
      <c r="G13">
        <f t="shared" si="5"/>
        <v>80</v>
      </c>
      <c r="K13" s="2"/>
      <c r="L13" s="2"/>
      <c r="M13" s="2"/>
      <c r="N13" s="2"/>
    </row>
    <row r="14" spans="2:17">
      <c r="K14" s="2"/>
      <c r="L14" s="2"/>
      <c r="M14" s="2"/>
      <c r="N14" s="2"/>
    </row>
    <row r="15" spans="2:17">
      <c r="B15" s="1" t="s">
        <v>0</v>
      </c>
      <c r="C15" s="1">
        <v>45000</v>
      </c>
      <c r="D15" s="1">
        <v>19765</v>
      </c>
      <c r="E15" s="1">
        <v>26231</v>
      </c>
      <c r="F15" s="1">
        <v>-5000</v>
      </c>
      <c r="G15" s="1">
        <v>5811</v>
      </c>
      <c r="I15" s="1" t="s">
        <v>0</v>
      </c>
      <c r="J15" s="1">
        <v>45000</v>
      </c>
      <c r="K15" s="3">
        <f>+J15+D15</f>
        <v>64765</v>
      </c>
      <c r="L15" s="3">
        <f t="shared" ref="L15:L21" si="6">+K15+E15</f>
        <v>90996</v>
      </c>
      <c r="M15" s="3">
        <f t="shared" ref="M15:M21" si="7">+L15+F15</f>
        <v>85996</v>
      </c>
      <c r="N15" s="3">
        <f t="shared" ref="N15:N21" si="8">+M15+G15</f>
        <v>91807</v>
      </c>
    </row>
    <row r="16" spans="2:17">
      <c r="B16" s="1" t="s">
        <v>1</v>
      </c>
      <c r="C16" s="1">
        <v>0</v>
      </c>
      <c r="D16" s="1">
        <v>0</v>
      </c>
      <c r="E16" s="1">
        <v>0</v>
      </c>
      <c r="F16" s="1">
        <v>4230</v>
      </c>
      <c r="G16" s="1">
        <v>5000</v>
      </c>
      <c r="I16" s="1" t="s">
        <v>1</v>
      </c>
      <c r="J16" s="1">
        <v>0</v>
      </c>
      <c r="K16" s="3">
        <f t="shared" ref="K16:K21" si="9">+J16+D16</f>
        <v>0</v>
      </c>
      <c r="L16" s="3">
        <f t="shared" si="6"/>
        <v>0</v>
      </c>
      <c r="M16" s="3">
        <f t="shared" si="7"/>
        <v>4230</v>
      </c>
      <c r="N16" s="3">
        <f t="shared" si="8"/>
        <v>9230</v>
      </c>
    </row>
    <row r="17" spans="2:14">
      <c r="B17" s="1" t="s">
        <v>2</v>
      </c>
      <c r="C17" s="1">
        <v>0</v>
      </c>
      <c r="D17" s="1">
        <v>0</v>
      </c>
      <c r="E17" s="1">
        <v>0</v>
      </c>
      <c r="F17" s="1">
        <v>16631</v>
      </c>
      <c r="G17" s="1">
        <v>15652</v>
      </c>
      <c r="I17" s="1" t="s">
        <v>2</v>
      </c>
      <c r="J17" s="1">
        <v>0</v>
      </c>
      <c r="K17" s="3">
        <f t="shared" si="9"/>
        <v>0</v>
      </c>
      <c r="L17" s="3">
        <f t="shared" si="6"/>
        <v>0</v>
      </c>
      <c r="M17" s="3">
        <f t="shared" si="7"/>
        <v>16631</v>
      </c>
      <c r="N17" s="3">
        <f t="shared" si="8"/>
        <v>32283</v>
      </c>
    </row>
    <row r="18" spans="2:14">
      <c r="B18" s="1" t="s">
        <v>3</v>
      </c>
      <c r="C18" s="1">
        <v>0</v>
      </c>
      <c r="D18" s="1">
        <v>-5000</v>
      </c>
      <c r="E18" s="1">
        <v>7209</v>
      </c>
      <c r="F18" s="1">
        <v>0</v>
      </c>
      <c r="G18" s="1">
        <v>-5000</v>
      </c>
      <c r="I18" s="1" t="s">
        <v>3</v>
      </c>
      <c r="J18" s="1">
        <v>0</v>
      </c>
      <c r="K18" s="3">
        <f t="shared" si="9"/>
        <v>-5000</v>
      </c>
      <c r="L18" s="3">
        <f t="shared" si="6"/>
        <v>2209</v>
      </c>
      <c r="M18" s="3">
        <f t="shared" si="7"/>
        <v>2209</v>
      </c>
      <c r="N18" s="3">
        <f t="shared" si="8"/>
        <v>-2791</v>
      </c>
    </row>
    <row r="19" spans="2:14">
      <c r="B19" s="1" t="s">
        <v>5</v>
      </c>
      <c r="C19" s="1">
        <v>0</v>
      </c>
      <c r="D19" s="1">
        <v>0</v>
      </c>
      <c r="E19" s="1">
        <v>-5000</v>
      </c>
      <c r="F19" s="1">
        <v>552</v>
      </c>
      <c r="G19" s="1">
        <v>-5000</v>
      </c>
      <c r="I19" s="1" t="s">
        <v>5</v>
      </c>
      <c r="J19" s="1">
        <v>0</v>
      </c>
      <c r="K19" s="3">
        <f t="shared" si="9"/>
        <v>0</v>
      </c>
      <c r="L19" s="3">
        <f t="shared" si="6"/>
        <v>-5000</v>
      </c>
      <c r="M19" s="3">
        <f t="shared" si="7"/>
        <v>-4448</v>
      </c>
      <c r="N19" s="3">
        <f t="shared" si="8"/>
        <v>-9448</v>
      </c>
    </row>
    <row r="20" spans="2:14">
      <c r="B20" s="1" t="s">
        <v>4</v>
      </c>
      <c r="C20" s="1">
        <v>0</v>
      </c>
      <c r="D20" s="1">
        <v>0</v>
      </c>
      <c r="E20" s="1">
        <v>0</v>
      </c>
      <c r="F20" s="1">
        <v>-5000</v>
      </c>
      <c r="G20" s="1">
        <f>28000+438-5000-5000</f>
        <v>18438</v>
      </c>
      <c r="I20" s="1" t="s">
        <v>4</v>
      </c>
      <c r="J20" s="1">
        <v>0</v>
      </c>
      <c r="K20" s="3">
        <f t="shared" si="9"/>
        <v>0</v>
      </c>
      <c r="L20" s="3">
        <f t="shared" si="6"/>
        <v>0</v>
      </c>
      <c r="M20" s="3">
        <f t="shared" si="7"/>
        <v>-5000</v>
      </c>
      <c r="N20" s="3">
        <f t="shared" si="8"/>
        <v>13438</v>
      </c>
    </row>
    <row r="21" spans="2:14">
      <c r="B21" s="1" t="s">
        <v>6</v>
      </c>
      <c r="C21" s="1">
        <v>-10000</v>
      </c>
      <c r="D21" s="1">
        <v>20155</v>
      </c>
      <c r="E21" s="1">
        <v>6560</v>
      </c>
      <c r="F21" s="1">
        <v>23487</v>
      </c>
      <c r="G21" s="1">
        <v>0</v>
      </c>
      <c r="I21" s="1" t="s">
        <v>6</v>
      </c>
      <c r="J21" s="1">
        <v>-10000</v>
      </c>
      <c r="K21" s="3">
        <f t="shared" si="9"/>
        <v>10155</v>
      </c>
      <c r="L21" s="3">
        <f t="shared" si="6"/>
        <v>16715</v>
      </c>
      <c r="M21" s="3">
        <f t="shared" si="7"/>
        <v>40202</v>
      </c>
      <c r="N21" s="3">
        <f t="shared" si="8"/>
        <v>40202</v>
      </c>
    </row>
    <row r="22" spans="2:14">
      <c r="B22" s="7" t="s">
        <v>13</v>
      </c>
      <c r="C22">
        <f>35000-SUM(C15:C21)</f>
        <v>0</v>
      </c>
      <c r="D22">
        <f>35000-SUM(D15:D21)</f>
        <v>80</v>
      </c>
      <c r="E22">
        <f>35000-SUM(E15:E21)</f>
        <v>0</v>
      </c>
      <c r="F22">
        <f>35000-SUM(F15:F21)</f>
        <v>100</v>
      </c>
      <c r="G22">
        <f>35000-SUM(G15:G21)</f>
        <v>99</v>
      </c>
      <c r="K22" s="2"/>
    </row>
    <row r="23" spans="2:14">
      <c r="B23" t="s">
        <v>12</v>
      </c>
      <c r="C23">
        <v>2</v>
      </c>
      <c r="D23">
        <v>1</v>
      </c>
      <c r="E23">
        <v>1</v>
      </c>
      <c r="F23">
        <v>3</v>
      </c>
      <c r="G23">
        <v>7</v>
      </c>
    </row>
    <row r="24" spans="2:14" hidden="1">
      <c r="C24">
        <v>5000</v>
      </c>
      <c r="D24">
        <v>5000</v>
      </c>
      <c r="E24">
        <v>5000</v>
      </c>
      <c r="F24">
        <v>5000</v>
      </c>
      <c r="G24">
        <v>5000</v>
      </c>
    </row>
  </sheetData>
  <sortState ref="P3:Q9">
    <sortCondition descending="1" ref="Q3:Q9"/>
  </sortState>
  <mergeCells count="5">
    <mergeCell ref="C4:G4"/>
    <mergeCell ref="J4:N4"/>
    <mergeCell ref="P4:Q4"/>
    <mergeCell ref="B1:Q1"/>
    <mergeCell ref="B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Jordi</cp:lastModifiedBy>
  <dcterms:created xsi:type="dcterms:W3CDTF">2016-08-06T17:06:51Z</dcterms:created>
  <dcterms:modified xsi:type="dcterms:W3CDTF">2016-08-07T20:58:10Z</dcterms:modified>
</cp:coreProperties>
</file>