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c2615bd5291ed7/Documentos/JORDI/CCCJ/Web2021/classificacions/"/>
    </mc:Choice>
  </mc:AlternateContent>
  <xr:revisionPtr revIDLastSave="0" documentId="8_{3C16E9FE-69E1-4F6D-9E86-13D72F749A68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Hoja1" sheetId="1" r:id="rId1"/>
    <sheet name="Taula ponderació" sheetId="2" r:id="rId2"/>
    <sheet name="Hoja3" sheetId="3" r:id="rId3"/>
  </sheets>
  <definedNames>
    <definedName name="_xlnm.Print_Area" localSheetId="0">Hoja1!$A$1:$AA$277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P22" i="1"/>
  <c r="M22" i="1"/>
  <c r="J22" i="1"/>
  <c r="G22" i="1"/>
  <c r="H22" i="1" s="1"/>
  <c r="S82" i="1"/>
  <c r="P82" i="1"/>
  <c r="M82" i="1"/>
  <c r="J82" i="1"/>
  <c r="G82" i="1"/>
  <c r="H82" i="1" s="1"/>
  <c r="S70" i="1"/>
  <c r="P70" i="1"/>
  <c r="M70" i="1"/>
  <c r="J70" i="1"/>
  <c r="G70" i="1"/>
  <c r="S83" i="1"/>
  <c r="P83" i="1"/>
  <c r="M83" i="1"/>
  <c r="J83" i="1"/>
  <c r="G83" i="1"/>
  <c r="S91" i="1"/>
  <c r="P91" i="1"/>
  <c r="M91" i="1"/>
  <c r="J91" i="1"/>
  <c r="G91" i="1"/>
  <c r="H91" i="1" s="1"/>
  <c r="S73" i="1"/>
  <c r="P73" i="1"/>
  <c r="M73" i="1"/>
  <c r="J73" i="1"/>
  <c r="G73" i="1"/>
  <c r="H73" i="1" s="1"/>
  <c r="S88" i="1"/>
  <c r="P88" i="1"/>
  <c r="M88" i="1"/>
  <c r="J88" i="1"/>
  <c r="G88" i="1"/>
  <c r="H88" i="1" s="1"/>
  <c r="S87" i="1"/>
  <c r="P87" i="1"/>
  <c r="M87" i="1"/>
  <c r="J87" i="1"/>
  <c r="G87" i="1"/>
  <c r="S76" i="1"/>
  <c r="P76" i="1"/>
  <c r="M76" i="1"/>
  <c r="J76" i="1"/>
  <c r="G76" i="1"/>
  <c r="S85" i="1"/>
  <c r="P85" i="1"/>
  <c r="M85" i="1"/>
  <c r="J85" i="1"/>
  <c r="G85" i="1"/>
  <c r="H85" i="1" s="1"/>
  <c r="S81" i="1"/>
  <c r="P81" i="1"/>
  <c r="M81" i="1"/>
  <c r="J81" i="1"/>
  <c r="G81" i="1"/>
  <c r="S65" i="1"/>
  <c r="G65" i="1"/>
  <c r="H65" i="1" s="1"/>
  <c r="J65" i="1"/>
  <c r="M65" i="1"/>
  <c r="P65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Z151" i="1" s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00" i="1"/>
  <c r="W100" i="1" s="1"/>
  <c r="V113" i="1"/>
  <c r="W113" i="1" s="1"/>
  <c r="V112" i="1"/>
  <c r="W112" i="1" s="1"/>
  <c r="V111" i="1"/>
  <c r="W111" i="1" s="1"/>
  <c r="V96" i="1"/>
  <c r="W96" i="1" s="1"/>
  <c r="V95" i="1"/>
  <c r="W95" i="1" s="1"/>
  <c r="V110" i="1"/>
  <c r="W110" i="1" s="1"/>
  <c r="V94" i="1"/>
  <c r="W94" i="1" s="1"/>
  <c r="V109" i="1"/>
  <c r="W109" i="1" s="1"/>
  <c r="V108" i="1"/>
  <c r="W108" i="1" s="1"/>
  <c r="V107" i="1"/>
  <c r="W107" i="1" s="1"/>
  <c r="V106" i="1"/>
  <c r="W106" i="1" s="1"/>
  <c r="V105" i="1"/>
  <c r="W105" i="1" s="1"/>
  <c r="V91" i="1"/>
  <c r="V104" i="1"/>
  <c r="W104" i="1" s="1"/>
  <c r="V48" i="1"/>
  <c r="W48" i="1" s="1"/>
  <c r="V88" i="1"/>
  <c r="V32" i="1"/>
  <c r="W32" i="1" s="1"/>
  <c r="V87" i="1"/>
  <c r="V34" i="1"/>
  <c r="W34" i="1" s="1"/>
  <c r="V85" i="1"/>
  <c r="V69" i="1"/>
  <c r="W69" i="1" s="1"/>
  <c r="V50" i="1"/>
  <c r="W50" i="1" s="1"/>
  <c r="V83" i="1"/>
  <c r="V38" i="1"/>
  <c r="W38" i="1" s="1"/>
  <c r="V101" i="1"/>
  <c r="W101" i="1" s="1"/>
  <c r="V82" i="1"/>
  <c r="V103" i="1"/>
  <c r="W103" i="1" s="1"/>
  <c r="V81" i="1"/>
  <c r="V63" i="1"/>
  <c r="W63" i="1" s="1"/>
  <c r="V62" i="1"/>
  <c r="W62" i="1" s="1"/>
  <c r="V79" i="1"/>
  <c r="W79" i="1" s="1"/>
  <c r="V75" i="1"/>
  <c r="W75" i="1" s="1"/>
  <c r="V102" i="1"/>
  <c r="W102" i="1" s="1"/>
  <c r="V77" i="1"/>
  <c r="W77" i="1" s="1"/>
  <c r="V31" i="1"/>
  <c r="W31" i="1" s="1"/>
  <c r="V76" i="1"/>
  <c r="V73" i="1"/>
  <c r="V47" i="1"/>
  <c r="W47" i="1" s="1"/>
  <c r="V72" i="1"/>
  <c r="W72" i="1" s="1"/>
  <c r="V37" i="1"/>
  <c r="W37" i="1" s="1"/>
  <c r="V71" i="1"/>
  <c r="W71" i="1" s="1"/>
  <c r="V74" i="1"/>
  <c r="W74" i="1" s="1"/>
  <c r="V70" i="1"/>
  <c r="V61" i="1"/>
  <c r="W61" i="1" s="1"/>
  <c r="V59" i="1"/>
  <c r="W59" i="1" s="1"/>
  <c r="V28" i="1"/>
  <c r="W28" i="1" s="1"/>
  <c r="V80" i="1"/>
  <c r="W80" i="1" s="1"/>
  <c r="V57" i="1"/>
  <c r="W57" i="1" s="1"/>
  <c r="V65" i="1"/>
  <c r="V55" i="1"/>
  <c r="W55" i="1" s="1"/>
  <c r="V36" i="1"/>
  <c r="W36" i="1" s="1"/>
  <c r="V58" i="1"/>
  <c r="W58" i="1" s="1"/>
  <c r="V42" i="1"/>
  <c r="W42" i="1" s="1"/>
  <c r="V56" i="1"/>
  <c r="W56" i="1" s="1"/>
  <c r="V45" i="1"/>
  <c r="W45" i="1" s="1"/>
  <c r="V66" i="1"/>
  <c r="W66" i="1" s="1"/>
  <c r="V41" i="1"/>
  <c r="W41" i="1" s="1"/>
  <c r="V35" i="1"/>
  <c r="W35" i="1" s="1"/>
  <c r="V114" i="1"/>
  <c r="W114" i="1" s="1"/>
  <c r="V33" i="1"/>
  <c r="W33" i="1" s="1"/>
  <c r="Y99" i="1"/>
  <c r="V99" i="1"/>
  <c r="Y98" i="1"/>
  <c r="V98" i="1"/>
  <c r="Y97" i="1"/>
  <c r="V97" i="1"/>
  <c r="Y17" i="1"/>
  <c r="V17" i="1"/>
  <c r="Y93" i="1"/>
  <c r="V93" i="1"/>
  <c r="Y92" i="1"/>
  <c r="V92" i="1"/>
  <c r="Y90" i="1"/>
  <c r="V90" i="1"/>
  <c r="Y89" i="1"/>
  <c r="V89" i="1"/>
  <c r="Y86" i="1"/>
  <c r="V86" i="1"/>
  <c r="Y84" i="1"/>
  <c r="V84" i="1"/>
  <c r="Y78" i="1"/>
  <c r="V78" i="1"/>
  <c r="Y44" i="1"/>
  <c r="V44" i="1"/>
  <c r="Y68" i="1"/>
  <c r="V68" i="1"/>
  <c r="Y24" i="1"/>
  <c r="V24" i="1"/>
  <c r="Y64" i="1"/>
  <c r="V64" i="1"/>
  <c r="Y67" i="1"/>
  <c r="V67" i="1"/>
  <c r="Y60" i="1"/>
  <c r="V60" i="1"/>
  <c r="Y54" i="1"/>
  <c r="V54" i="1"/>
  <c r="W54" i="1" s="1"/>
  <c r="Y53" i="1"/>
  <c r="V53" i="1"/>
  <c r="W53" i="1" s="1"/>
  <c r="Y52" i="1"/>
  <c r="V52" i="1"/>
  <c r="Y51" i="1"/>
  <c r="V51" i="1"/>
  <c r="W51" i="1" s="1"/>
  <c r="Y13" i="1"/>
  <c r="V13" i="1"/>
  <c r="Y49" i="1"/>
  <c r="V49" i="1"/>
  <c r="Y46" i="1"/>
  <c r="V46" i="1"/>
  <c r="Y12" i="1"/>
  <c r="V12" i="1"/>
  <c r="W12" i="1" s="1"/>
  <c r="Y43" i="1"/>
  <c r="V43" i="1"/>
  <c r="Y40" i="1"/>
  <c r="V40" i="1"/>
  <c r="W40" i="1" s="1"/>
  <c r="Y39" i="1"/>
  <c r="V39" i="1"/>
  <c r="Y30" i="1"/>
  <c r="V30" i="1"/>
  <c r="Y29" i="1"/>
  <c r="V29" i="1"/>
  <c r="Y18" i="1"/>
  <c r="V18" i="1"/>
  <c r="Y27" i="1"/>
  <c r="V27" i="1"/>
  <c r="Y26" i="1"/>
  <c r="V26" i="1"/>
  <c r="Y25" i="1"/>
  <c r="V25" i="1"/>
  <c r="W25" i="1" s="1"/>
  <c r="Y23" i="1"/>
  <c r="V23" i="1"/>
  <c r="Y21" i="1"/>
  <c r="V21" i="1"/>
  <c r="Y20" i="1"/>
  <c r="V20" i="1"/>
  <c r="Y19" i="1"/>
  <c r="V19" i="1"/>
  <c r="Y16" i="1"/>
  <c r="V16" i="1"/>
  <c r="Y15" i="1"/>
  <c r="V15" i="1"/>
  <c r="Y14" i="1"/>
  <c r="V14" i="1"/>
  <c r="Y11" i="1"/>
  <c r="V11" i="1"/>
  <c r="Y10" i="1"/>
  <c r="V10" i="1"/>
  <c r="Y9" i="1"/>
  <c r="V9" i="1"/>
  <c r="Y8" i="1"/>
  <c r="V8" i="1"/>
  <c r="Y7" i="1"/>
  <c r="V7" i="1"/>
  <c r="Y6" i="1"/>
  <c r="V6" i="1"/>
  <c r="P67" i="1"/>
  <c r="M67" i="1"/>
  <c r="J67" i="1"/>
  <c r="K67" i="1" s="1"/>
  <c r="S29" i="1"/>
  <c r="T29" i="1" s="1"/>
  <c r="S9" i="1"/>
  <c r="T9" i="1" s="1"/>
  <c r="S13" i="1"/>
  <c r="T13" i="1" s="1"/>
  <c r="S19" i="1"/>
  <c r="T19" i="1" s="1"/>
  <c r="S25" i="1"/>
  <c r="T25" i="1" s="1"/>
  <c r="S84" i="1"/>
  <c r="T84" i="1" s="1"/>
  <c r="S44" i="1"/>
  <c r="T44" i="1" s="1"/>
  <c r="S67" i="1"/>
  <c r="S24" i="1"/>
  <c r="T24" i="1" s="1"/>
  <c r="S78" i="1"/>
  <c r="T78" i="1" s="1"/>
  <c r="S98" i="1"/>
  <c r="T98" i="1" s="1"/>
  <c r="S86" i="1"/>
  <c r="T86" i="1" s="1"/>
  <c r="S99" i="1"/>
  <c r="T99" i="1" s="1"/>
  <c r="S89" i="1"/>
  <c r="T89" i="1" s="1"/>
  <c r="S17" i="1"/>
  <c r="T17" i="1" s="1"/>
  <c r="S18" i="1"/>
  <c r="T18" i="1" s="1"/>
  <c r="S49" i="1"/>
  <c r="T49" i="1" s="1"/>
  <c r="S68" i="1"/>
  <c r="T68" i="1" s="1"/>
  <c r="S97" i="1"/>
  <c r="T97" i="1" s="1"/>
  <c r="S93" i="1"/>
  <c r="T93" i="1" s="1"/>
  <c r="S39" i="1"/>
  <c r="T39" i="1" s="1"/>
  <c r="S90" i="1"/>
  <c r="T90" i="1" s="1"/>
  <c r="S92" i="1"/>
  <c r="T92" i="1" s="1"/>
  <c r="Y70" i="1"/>
  <c r="S23" i="1"/>
  <c r="P23" i="1"/>
  <c r="M23" i="1"/>
  <c r="S46" i="1"/>
  <c r="P46" i="1"/>
  <c r="M46" i="1"/>
  <c r="S30" i="1"/>
  <c r="P30" i="1"/>
  <c r="M30" i="1"/>
  <c r="S26" i="1"/>
  <c r="P26" i="1"/>
  <c r="M26" i="1"/>
  <c r="N26" i="1" s="1"/>
  <c r="S20" i="1"/>
  <c r="P20" i="1"/>
  <c r="M20" i="1"/>
  <c r="N20" i="1" s="1"/>
  <c r="J30" i="1"/>
  <c r="K30" i="1" s="1"/>
  <c r="J116" i="1"/>
  <c r="K116" i="1" s="1"/>
  <c r="J95" i="1"/>
  <c r="J64" i="1"/>
  <c r="J23" i="1"/>
  <c r="J53" i="1"/>
  <c r="J12" i="1"/>
  <c r="J60" i="1"/>
  <c r="J46" i="1"/>
  <c r="J10" i="1"/>
  <c r="J43" i="1"/>
  <c r="J51" i="1"/>
  <c r="J54" i="1"/>
  <c r="J52" i="1"/>
  <c r="J40" i="1"/>
  <c r="G95" i="1"/>
  <c r="H95" i="1" s="1"/>
  <c r="G64" i="1"/>
  <c r="H64" i="1" s="1"/>
  <c r="G23" i="1"/>
  <c r="H23" i="1" s="1"/>
  <c r="G53" i="1"/>
  <c r="H53" i="1" s="1"/>
  <c r="G12" i="1"/>
  <c r="G60" i="1"/>
  <c r="H60" i="1" s="1"/>
  <c r="G46" i="1"/>
  <c r="H46" i="1" s="1"/>
  <c r="G10" i="1"/>
  <c r="G51" i="1"/>
  <c r="H51" i="1" s="1"/>
  <c r="G54" i="1"/>
  <c r="G52" i="1"/>
  <c r="H52" i="1" s="1"/>
  <c r="G40" i="1"/>
  <c r="H40" i="1" s="1"/>
  <c r="W13" i="1" l="1"/>
  <c r="Z152" i="1"/>
  <c r="Z129" i="1"/>
  <c r="Z155" i="1"/>
  <c r="Z125" i="1"/>
  <c r="Z159" i="1"/>
  <c r="W39" i="1"/>
  <c r="Z140" i="1"/>
  <c r="Z143" i="1"/>
  <c r="Z120" i="1"/>
  <c r="Z121" i="1"/>
  <c r="W24" i="1"/>
  <c r="Z24" i="1" s="1"/>
  <c r="AA24" i="1" s="1"/>
  <c r="Z139" i="1"/>
  <c r="Z141" i="1"/>
  <c r="Z142" i="1"/>
  <c r="K65" i="1"/>
  <c r="N65" i="1" s="1"/>
  <c r="Q65" i="1" s="1"/>
  <c r="T65" i="1" s="1"/>
  <c r="W65" i="1" s="1"/>
  <c r="Z160" i="1"/>
  <c r="Z118" i="1"/>
  <c r="AA118" i="1" s="1"/>
  <c r="Z161" i="1"/>
  <c r="Z128" i="1"/>
  <c r="Z130" i="1"/>
  <c r="Z138" i="1"/>
  <c r="Z150" i="1"/>
  <c r="Z119" i="1"/>
  <c r="Z131" i="1"/>
  <c r="Z137" i="1"/>
  <c r="Z149" i="1"/>
  <c r="Z136" i="1"/>
  <c r="Z146" i="1"/>
  <c r="Z156" i="1"/>
  <c r="Z126" i="1"/>
  <c r="Z147" i="1"/>
  <c r="Z157" i="1"/>
  <c r="Z117" i="1"/>
  <c r="Z127" i="1"/>
  <c r="Z148" i="1"/>
  <c r="Z158" i="1"/>
  <c r="Z122" i="1"/>
  <c r="Z132" i="1"/>
  <c r="Z153" i="1"/>
  <c r="Z123" i="1"/>
  <c r="Z133" i="1"/>
  <c r="Z154" i="1"/>
  <c r="Z144" i="1"/>
  <c r="Z162" i="1"/>
  <c r="Z124" i="1"/>
  <c r="Z134" i="1"/>
  <c r="W29" i="1"/>
  <c r="Z29" i="1" s="1"/>
  <c r="AA29" i="1" s="1"/>
  <c r="W44" i="1"/>
  <c r="Z44" i="1" s="1"/>
  <c r="AA44" i="1" s="1"/>
  <c r="Z135" i="1"/>
  <c r="Z145" i="1"/>
  <c r="K22" i="1"/>
  <c r="N22" i="1" s="1"/>
  <c r="Q22" i="1" s="1"/>
  <c r="T22" i="1" s="1"/>
  <c r="K82" i="1"/>
  <c r="N82" i="1" s="1"/>
  <c r="Q82" i="1" s="1"/>
  <c r="T82" i="1" s="1"/>
  <c r="W82" i="1" s="1"/>
  <c r="K91" i="1"/>
  <c r="N91" i="1" s="1"/>
  <c r="Q91" i="1" s="1"/>
  <c r="T91" i="1" s="1"/>
  <c r="W91" i="1" s="1"/>
  <c r="K73" i="1"/>
  <c r="N73" i="1"/>
  <c r="Q73" i="1"/>
  <c r="T73" i="1" s="1"/>
  <c r="W73" i="1" s="1"/>
  <c r="K88" i="1"/>
  <c r="N88" i="1" s="1"/>
  <c r="Q88" i="1" s="1"/>
  <c r="T88" i="1" s="1"/>
  <c r="W88" i="1" s="1"/>
  <c r="K85" i="1"/>
  <c r="N85" i="1" s="1"/>
  <c r="Q85" i="1" s="1"/>
  <c r="T85" i="1" s="1"/>
  <c r="W85" i="1" s="1"/>
  <c r="W97" i="1"/>
  <c r="Z97" i="1" s="1"/>
  <c r="AA97" i="1" s="1"/>
  <c r="W92" i="1"/>
  <c r="Z92" i="1" s="1"/>
  <c r="AA92" i="1" s="1"/>
  <c r="W93" i="1"/>
  <c r="Z93" i="1" s="1"/>
  <c r="AA93" i="1" s="1"/>
  <c r="W49" i="1"/>
  <c r="Z49" i="1" s="1"/>
  <c r="AA49" i="1" s="1"/>
  <c r="W78" i="1"/>
  <c r="Z78" i="1" s="1"/>
  <c r="AA78" i="1" s="1"/>
  <c r="W84" i="1"/>
  <c r="W86" i="1"/>
  <c r="Z86" i="1" s="1"/>
  <c r="AA86" i="1" s="1"/>
  <c r="W19" i="1"/>
  <c r="Z19" i="1" s="1"/>
  <c r="AA19" i="1" s="1"/>
  <c r="W89" i="1"/>
  <c r="Z89" i="1" s="1"/>
  <c r="AA89" i="1" s="1"/>
  <c r="W68" i="1"/>
  <c r="Z68" i="1" s="1"/>
  <c r="AA68" i="1" s="1"/>
  <c r="W99" i="1"/>
  <c r="Z99" i="1" s="1"/>
  <c r="AA99" i="1" s="1"/>
  <c r="W30" i="1"/>
  <c r="Z30" i="1" s="1"/>
  <c r="W17" i="1"/>
  <c r="Z17" i="1" s="1"/>
  <c r="AA17" i="1" s="1"/>
  <c r="W9" i="1"/>
  <c r="Z9" i="1" s="1"/>
  <c r="AA9" i="1" s="1"/>
  <c r="W98" i="1"/>
  <c r="Z98" i="1" s="1"/>
  <c r="AA98" i="1" s="1"/>
  <c r="W18" i="1"/>
  <c r="Z18" i="1" s="1"/>
  <c r="AA18" i="1" s="1"/>
  <c r="W90" i="1"/>
  <c r="Z90" i="1" s="1"/>
  <c r="AA90" i="1" s="1"/>
  <c r="Z84" i="1"/>
  <c r="AA84" i="1" s="1"/>
  <c r="Z13" i="1"/>
  <c r="AA13" i="1" s="1"/>
  <c r="Z25" i="1"/>
  <c r="AA25" i="1" s="1"/>
  <c r="Z51" i="1"/>
  <c r="Z54" i="1"/>
  <c r="AA54" i="1" s="1"/>
  <c r="Z39" i="1"/>
  <c r="AA39" i="1" s="1"/>
  <c r="Z40" i="1"/>
  <c r="Z12" i="1"/>
  <c r="Z53" i="1"/>
  <c r="N67" i="1"/>
  <c r="Q67" i="1" s="1"/>
  <c r="T67" i="1" s="1"/>
  <c r="W67" i="1" s="1"/>
  <c r="Z67" i="1" s="1"/>
  <c r="AA67" i="1" s="1"/>
  <c r="Q20" i="1"/>
  <c r="T20" i="1" s="1"/>
  <c r="W20" i="1" s="1"/>
  <c r="Z20" i="1" s="1"/>
  <c r="N30" i="1"/>
  <c r="Q30" i="1" s="1"/>
  <c r="T30" i="1" s="1"/>
  <c r="Q26" i="1"/>
  <c r="T26" i="1" s="1"/>
  <c r="W26" i="1" s="1"/>
  <c r="Z26" i="1" s="1"/>
  <c r="K46" i="1"/>
  <c r="N46" i="1" s="1"/>
  <c r="Q46" i="1" s="1"/>
  <c r="T46" i="1" s="1"/>
  <c r="W46" i="1" s="1"/>
  <c r="Z46" i="1" s="1"/>
  <c r="K53" i="1"/>
  <c r="K60" i="1"/>
  <c r="K51" i="1"/>
  <c r="K23" i="1"/>
  <c r="N23" i="1" s="1"/>
  <c r="Q23" i="1" s="1"/>
  <c r="T23" i="1" s="1"/>
  <c r="W23" i="1" s="1"/>
  <c r="Z23" i="1" s="1"/>
  <c r="K40" i="1"/>
  <c r="K64" i="1"/>
  <c r="K52" i="1"/>
  <c r="K95" i="1"/>
  <c r="N95" i="1" s="1"/>
  <c r="Q95" i="1" s="1"/>
  <c r="Y83" i="1"/>
  <c r="D83" i="1"/>
  <c r="E83" i="1" s="1"/>
  <c r="H83" i="1" s="1"/>
  <c r="K83" i="1" s="1"/>
  <c r="N83" i="1" s="1"/>
  <c r="Q83" i="1" s="1"/>
  <c r="T83" i="1" s="1"/>
  <c r="W83" i="1" s="1"/>
  <c r="Y115" i="1"/>
  <c r="P115" i="1"/>
  <c r="M115" i="1"/>
  <c r="J115" i="1"/>
  <c r="Y105" i="1"/>
  <c r="P105" i="1"/>
  <c r="M105" i="1"/>
  <c r="J105" i="1"/>
  <c r="G105" i="1"/>
  <c r="D105" i="1"/>
  <c r="E105" i="1" s="1"/>
  <c r="S27" i="1"/>
  <c r="P27" i="1"/>
  <c r="M27" i="1"/>
  <c r="J27" i="1"/>
  <c r="G27" i="1"/>
  <c r="H27" i="1" s="1"/>
  <c r="Y48" i="1"/>
  <c r="Y32" i="1"/>
  <c r="Y102" i="1"/>
  <c r="Y31" i="1"/>
  <c r="Y47" i="1"/>
  <c r="Y61" i="1"/>
  <c r="P61" i="1"/>
  <c r="M61" i="1"/>
  <c r="J61" i="1"/>
  <c r="G61" i="1"/>
  <c r="D61" i="1"/>
  <c r="E61" i="1" s="1"/>
  <c r="S15" i="1"/>
  <c r="P15" i="1"/>
  <c r="M15" i="1"/>
  <c r="J15" i="1"/>
  <c r="G15" i="1"/>
  <c r="H15" i="1" s="1"/>
  <c r="S8" i="1"/>
  <c r="P8" i="1"/>
  <c r="M8" i="1"/>
  <c r="J8" i="1"/>
  <c r="G8" i="1"/>
  <c r="H8" i="1" s="1"/>
  <c r="S60" i="1"/>
  <c r="P60" i="1"/>
  <c r="M60" i="1"/>
  <c r="Y116" i="1"/>
  <c r="Z116" i="1" s="1"/>
  <c r="AA116" i="1" s="1"/>
  <c r="Y62" i="1"/>
  <c r="Z62" i="1" s="1"/>
  <c r="AA62" i="1" s="1"/>
  <c r="Y36" i="1"/>
  <c r="Z36" i="1" s="1"/>
  <c r="AA36" i="1" s="1"/>
  <c r="Y96" i="1"/>
  <c r="Z96" i="1" s="1"/>
  <c r="AA96" i="1" s="1"/>
  <c r="Y33" i="1"/>
  <c r="Z33" i="1" s="1"/>
  <c r="AA33" i="1" s="1"/>
  <c r="Y38" i="1"/>
  <c r="Z38" i="1" s="1"/>
  <c r="AA38" i="1" s="1"/>
  <c r="Y45" i="1"/>
  <c r="Z45" i="1" s="1"/>
  <c r="AA45" i="1" s="1"/>
  <c r="Y58" i="1"/>
  <c r="Z58" i="1" s="1"/>
  <c r="AA58" i="1" s="1"/>
  <c r="Y103" i="1"/>
  <c r="Z103" i="1" s="1"/>
  <c r="AA103" i="1" s="1"/>
  <c r="Y35" i="1"/>
  <c r="Z35" i="1" s="1"/>
  <c r="AA35" i="1" s="1"/>
  <c r="Y41" i="1"/>
  <c r="Z41" i="1" s="1"/>
  <c r="AA41" i="1" s="1"/>
  <c r="Y114" i="1"/>
  <c r="Z114" i="1" s="1"/>
  <c r="AA114" i="1" s="1"/>
  <c r="Y55" i="1"/>
  <c r="Z55" i="1" s="1"/>
  <c r="AA55" i="1" s="1"/>
  <c r="Y42" i="1"/>
  <c r="Z42" i="1" s="1"/>
  <c r="AA42" i="1" s="1"/>
  <c r="Y107" i="1"/>
  <c r="Z107" i="1" s="1"/>
  <c r="AA107" i="1" s="1"/>
  <c r="Y108" i="1"/>
  <c r="Z108" i="1" s="1"/>
  <c r="AA108" i="1" s="1"/>
  <c r="Y66" i="1"/>
  <c r="Z66" i="1" s="1"/>
  <c r="AA66" i="1" s="1"/>
  <c r="Y72" i="1"/>
  <c r="Z72" i="1" s="1"/>
  <c r="AA72" i="1" s="1"/>
  <c r="Y28" i="1"/>
  <c r="Z28" i="1" s="1"/>
  <c r="AA28" i="1" s="1"/>
  <c r="Y56" i="1"/>
  <c r="Z56" i="1" s="1"/>
  <c r="AA56" i="1" s="1"/>
  <c r="Y77" i="1"/>
  <c r="Z77" i="1" s="1"/>
  <c r="AA77" i="1" s="1"/>
  <c r="Y91" i="1"/>
  <c r="Y95" i="1"/>
  <c r="Y100" i="1"/>
  <c r="Z100" i="1" s="1"/>
  <c r="AA100" i="1" s="1"/>
  <c r="Y63" i="1"/>
  <c r="Z63" i="1" s="1"/>
  <c r="AA63" i="1" s="1"/>
  <c r="Y82" i="1"/>
  <c r="Y85" i="1"/>
  <c r="Y87" i="1"/>
  <c r="Y80" i="1"/>
  <c r="Y57" i="1"/>
  <c r="Y75" i="1"/>
  <c r="Y113" i="1"/>
  <c r="Y37" i="1"/>
  <c r="Y112" i="1"/>
  <c r="Y109" i="1"/>
  <c r="Y79" i="1"/>
  <c r="Y81" i="1"/>
  <c r="Y34" i="1"/>
  <c r="Y104" i="1"/>
  <c r="Z82" i="1" l="1"/>
  <c r="AA82" i="1" s="1"/>
  <c r="Z91" i="1"/>
  <c r="AA91" i="1" s="1"/>
  <c r="Z85" i="1"/>
  <c r="AA85" i="1" s="1"/>
  <c r="Z95" i="1"/>
  <c r="AA95" i="1" s="1"/>
  <c r="Z83" i="1"/>
  <c r="AA83" i="1" s="1"/>
  <c r="Z31" i="1"/>
  <c r="AA31" i="1" s="1"/>
  <c r="Z75" i="1"/>
  <c r="AA75" i="1" s="1"/>
  <c r="H105" i="1"/>
  <c r="K105" i="1" s="1"/>
  <c r="N105" i="1" s="1"/>
  <c r="Q105" i="1" s="1"/>
  <c r="Z105" i="1" s="1"/>
  <c r="AA105" i="1" s="1"/>
  <c r="Z102" i="1"/>
  <c r="AA102" i="1" s="1"/>
  <c r="K8" i="1"/>
  <c r="N8" i="1" s="1"/>
  <c r="Q8" i="1" s="1"/>
  <c r="T8" i="1" s="1"/>
  <c r="Z47" i="1"/>
  <c r="AA47" i="1" s="1"/>
  <c r="H61" i="1"/>
  <c r="K61" i="1" s="1"/>
  <c r="N61" i="1" s="1"/>
  <c r="Q61" i="1" s="1"/>
  <c r="Z61" i="1" s="1"/>
  <c r="AA61" i="1" s="1"/>
  <c r="N60" i="1"/>
  <c r="Q60" i="1" s="1"/>
  <c r="T60" i="1" s="1"/>
  <c r="W60" i="1" s="1"/>
  <c r="Z60" i="1" s="1"/>
  <c r="K115" i="1"/>
  <c r="N115" i="1" s="1"/>
  <c r="Q115" i="1" s="1"/>
  <c r="Z115" i="1" s="1"/>
  <c r="AA115" i="1" s="1"/>
  <c r="K27" i="1"/>
  <c r="N27" i="1" s="1"/>
  <c r="Q27" i="1" s="1"/>
  <c r="T27" i="1" s="1"/>
  <c r="K15" i="1"/>
  <c r="N15" i="1" s="1"/>
  <c r="Q15" i="1" s="1"/>
  <c r="T15" i="1" s="1"/>
  <c r="Z48" i="1"/>
  <c r="AA48" i="1" s="1"/>
  <c r="Z32" i="1"/>
  <c r="AA32" i="1" s="1"/>
  <c r="Z37" i="1"/>
  <c r="AA37" i="1" s="1"/>
  <c r="Z113" i="1"/>
  <c r="AA113" i="1" s="1"/>
  <c r="Z112" i="1"/>
  <c r="AA112" i="1" s="1"/>
  <c r="Z80" i="1"/>
  <c r="AA80" i="1" s="1"/>
  <c r="Z57" i="1"/>
  <c r="AA57" i="1" s="1"/>
  <c r="Z109" i="1"/>
  <c r="AA109" i="1" s="1"/>
  <c r="Z34" i="1"/>
  <c r="AA34" i="1" s="1"/>
  <c r="Z79" i="1"/>
  <c r="AA79" i="1" s="1"/>
  <c r="Z104" i="1"/>
  <c r="AA104" i="1" s="1"/>
  <c r="W27" i="1" l="1"/>
  <c r="Z27" i="1" s="1"/>
  <c r="AA27" i="1" s="1"/>
  <c r="W8" i="1"/>
  <c r="Z8" i="1" s="1"/>
  <c r="AA8" i="1" s="1"/>
  <c r="W15" i="1"/>
  <c r="Z15" i="1" s="1"/>
  <c r="AA15" i="1" s="1"/>
  <c r="AA60" i="1"/>
  <c r="S52" i="1"/>
  <c r="P52" i="1"/>
  <c r="Y101" i="1"/>
  <c r="P101" i="1"/>
  <c r="Y71" i="1"/>
  <c r="P71" i="1"/>
  <c r="M71" i="1"/>
  <c r="N71" i="1" s="1"/>
  <c r="Y94" i="1"/>
  <c r="P94" i="1"/>
  <c r="M94" i="1"/>
  <c r="N94" i="1" s="1"/>
  <c r="Y65" i="1"/>
  <c r="Q94" i="1" l="1"/>
  <c r="Z94" i="1" s="1"/>
  <c r="AA94" i="1" s="1"/>
  <c r="Q71" i="1"/>
  <c r="Z71" i="1"/>
  <c r="AA71" i="1" s="1"/>
  <c r="Z65" i="1"/>
  <c r="AA65" i="1" s="1"/>
  <c r="Q101" i="1"/>
  <c r="Z101" i="1" s="1"/>
  <c r="AA101" i="1" s="1"/>
  <c r="Q52" i="1"/>
  <c r="T52" i="1" s="1"/>
  <c r="Y111" i="1"/>
  <c r="Y110" i="1"/>
  <c r="AA12" i="1"/>
  <c r="AA40" i="1"/>
  <c r="AA30" i="1"/>
  <c r="AA26" i="1"/>
  <c r="AA20" i="1"/>
  <c r="Y59" i="1"/>
  <c r="Y69" i="1"/>
  <c r="Y76" i="1"/>
  <c r="Y106" i="1"/>
  <c r="P106" i="1"/>
  <c r="Q106" i="1" s="1"/>
  <c r="Y50" i="1"/>
  <c r="Y22" i="1"/>
  <c r="V22" i="1"/>
  <c r="Y74" i="1"/>
  <c r="P74" i="1"/>
  <c r="M74" i="1"/>
  <c r="J74" i="1"/>
  <c r="S64" i="1"/>
  <c r="P64" i="1"/>
  <c r="M64" i="1"/>
  <c r="S21" i="1"/>
  <c r="P21" i="1"/>
  <c r="M21" i="1"/>
  <c r="J21" i="1"/>
  <c r="S10" i="1"/>
  <c r="P10" i="1"/>
  <c r="M10" i="1"/>
  <c r="Y88" i="1"/>
  <c r="Y73" i="1"/>
  <c r="S43" i="1"/>
  <c r="P43" i="1"/>
  <c r="M43" i="1"/>
  <c r="G74" i="1"/>
  <c r="G21" i="1"/>
  <c r="D21" i="1"/>
  <c r="E21" i="1" s="1"/>
  <c r="AA51" i="1"/>
  <c r="AA53" i="1"/>
  <c r="D6" i="1"/>
  <c r="E6" i="1" s="1"/>
  <c r="G6" i="1"/>
  <c r="J6" i="1"/>
  <c r="M6" i="1"/>
  <c r="P6" i="1"/>
  <c r="S6" i="1"/>
  <c r="D16" i="1"/>
  <c r="E16" i="1" s="1"/>
  <c r="G16" i="1"/>
  <c r="J16" i="1"/>
  <c r="M16" i="1"/>
  <c r="P16" i="1"/>
  <c r="S16" i="1"/>
  <c r="D70" i="1"/>
  <c r="E70" i="1" s="1"/>
  <c r="G11" i="1"/>
  <c r="J11" i="1"/>
  <c r="M11" i="1"/>
  <c r="P11" i="1"/>
  <c r="S11" i="1"/>
  <c r="D12" i="1"/>
  <c r="E12" i="1" s="1"/>
  <c r="H12" i="1" s="1"/>
  <c r="K12" i="1" s="1"/>
  <c r="D100" i="1"/>
  <c r="E100" i="1" s="1"/>
  <c r="AA23" i="1"/>
  <c r="D7" i="1"/>
  <c r="E7" i="1" s="1"/>
  <c r="G7" i="1"/>
  <c r="J7" i="1"/>
  <c r="M7" i="1"/>
  <c r="P7" i="1"/>
  <c r="S7" i="1"/>
  <c r="D76" i="1"/>
  <c r="E76" i="1" s="1"/>
  <c r="H76" i="1" s="1"/>
  <c r="K76" i="1" s="1"/>
  <c r="N76" i="1" s="1"/>
  <c r="Q76" i="1" s="1"/>
  <c r="T76" i="1" s="1"/>
  <c r="W76" i="1" s="1"/>
  <c r="D110" i="1"/>
  <c r="E110" i="1" s="1"/>
  <c r="D71" i="1"/>
  <c r="E71" i="1" s="1"/>
  <c r="D101" i="1"/>
  <c r="E101" i="1" s="1"/>
  <c r="D109" i="1"/>
  <c r="E109" i="1" s="1"/>
  <c r="D14" i="1"/>
  <c r="E14" i="1" s="1"/>
  <c r="G14" i="1"/>
  <c r="J14" i="1"/>
  <c r="M14" i="1"/>
  <c r="P14" i="1"/>
  <c r="S14" i="1"/>
  <c r="D43" i="1"/>
  <c r="E43" i="1" s="1"/>
  <c r="H43" i="1" s="1"/>
  <c r="K43" i="1" s="1"/>
  <c r="D10" i="1"/>
  <c r="E10" i="1" s="1"/>
  <c r="H10" i="1" s="1"/>
  <c r="K10" i="1" s="1"/>
  <c r="D112" i="1"/>
  <c r="E112" i="1" s="1"/>
  <c r="D57" i="1"/>
  <c r="E57" i="1" s="1"/>
  <c r="D87" i="1"/>
  <c r="E87" i="1" s="1"/>
  <c r="H87" i="1" s="1"/>
  <c r="K87" i="1" s="1"/>
  <c r="N87" i="1" s="1"/>
  <c r="Q87" i="1" s="1"/>
  <c r="T87" i="1" s="1"/>
  <c r="W87" i="1" s="1"/>
  <c r="Z87" i="1" s="1"/>
  <c r="AA87" i="1" s="1"/>
  <c r="D54" i="1"/>
  <c r="E54" i="1" s="1"/>
  <c r="H54" i="1" s="1"/>
  <c r="K54" i="1" s="1"/>
  <c r="D74" i="1"/>
  <c r="E74" i="1" s="1"/>
  <c r="D81" i="1"/>
  <c r="E81" i="1" s="1"/>
  <c r="H81" i="1" s="1"/>
  <c r="K81" i="1" s="1"/>
  <c r="N81" i="1" s="1"/>
  <c r="Q81" i="1" s="1"/>
  <c r="T81" i="1" s="1"/>
  <c r="W81" i="1" s="1"/>
  <c r="Z81" i="1" s="1"/>
  <c r="AA81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38" i="1"/>
  <c r="A239" i="1" s="1"/>
  <c r="A240" i="1" s="1"/>
  <c r="A241" i="1" s="1"/>
  <c r="A242" i="1" s="1"/>
  <c r="A243" i="1" s="1"/>
  <c r="H70" i="1" l="1"/>
  <c r="K70" i="1" s="1"/>
  <c r="N70" i="1" s="1"/>
  <c r="Q70" i="1" s="1"/>
  <c r="T70" i="1" s="1"/>
  <c r="W70" i="1" s="1"/>
  <c r="Z70" i="1" s="1"/>
  <c r="AA70" i="1" s="1"/>
  <c r="W52" i="1"/>
  <c r="Z52" i="1" s="1"/>
  <c r="AA52" i="1" s="1"/>
  <c r="Z106" i="1"/>
  <c r="AA106" i="1" s="1"/>
  <c r="Z110" i="1"/>
  <c r="AA110" i="1" s="1"/>
  <c r="Z111" i="1"/>
  <c r="AA111" i="1" s="1"/>
  <c r="Z59" i="1"/>
  <c r="AA59" i="1" s="1"/>
  <c r="Z76" i="1"/>
  <c r="AA76" i="1" s="1"/>
  <c r="Z69" i="1"/>
  <c r="AA69" i="1" s="1"/>
  <c r="AA46" i="1"/>
  <c r="Z88" i="1"/>
  <c r="AA88" i="1" s="1"/>
  <c r="W22" i="1"/>
  <c r="Z22" i="1" s="1"/>
  <c r="AA22" i="1" s="1"/>
  <c r="H7" i="1"/>
  <c r="K7" i="1" s="1"/>
  <c r="N7" i="1" s="1"/>
  <c r="Q7" i="1" s="1"/>
  <c r="T7" i="1" s="1"/>
  <c r="Z50" i="1"/>
  <c r="AA50" i="1" s="1"/>
  <c r="H16" i="1"/>
  <c r="K16" i="1" s="1"/>
  <c r="N16" i="1" s="1"/>
  <c r="Q16" i="1" s="1"/>
  <c r="T16" i="1" s="1"/>
  <c r="H6" i="1"/>
  <c r="K6" i="1" s="1"/>
  <c r="N6" i="1" s="1"/>
  <c r="Q6" i="1" s="1"/>
  <c r="T6" i="1" s="1"/>
  <c r="H74" i="1"/>
  <c r="K74" i="1" s="1"/>
  <c r="N74" i="1" s="1"/>
  <c r="Q74" i="1" s="1"/>
  <c r="Z74" i="1" s="1"/>
  <c r="AA74" i="1" s="1"/>
  <c r="N64" i="1"/>
  <c r="Q64" i="1" s="1"/>
  <c r="T64" i="1" s="1"/>
  <c r="W64" i="1" s="1"/>
  <c r="Z64" i="1" s="1"/>
  <c r="H14" i="1"/>
  <c r="K14" i="1" s="1"/>
  <c r="N14" i="1" s="1"/>
  <c r="Q14" i="1" s="1"/>
  <c r="T14" i="1" s="1"/>
  <c r="N10" i="1"/>
  <c r="Q10" i="1" s="1"/>
  <c r="T10" i="1" s="1"/>
  <c r="Z73" i="1"/>
  <c r="AA73" i="1" s="1"/>
  <c r="H21" i="1"/>
  <c r="K21" i="1" s="1"/>
  <c r="N21" i="1" s="1"/>
  <c r="Q21" i="1" s="1"/>
  <c r="T21" i="1" s="1"/>
  <c r="H11" i="1"/>
  <c r="K11" i="1" s="1"/>
  <c r="N11" i="1" s="1"/>
  <c r="Q11" i="1" s="1"/>
  <c r="T11" i="1" s="1"/>
  <c r="N43" i="1"/>
  <c r="Q43" i="1" s="1"/>
  <c r="T43" i="1" s="1"/>
  <c r="W11" i="1" l="1"/>
  <c r="Z11" i="1" s="1"/>
  <c r="AA11" i="1" s="1"/>
  <c r="W10" i="1"/>
  <c r="Z10" i="1" s="1"/>
  <c r="AA10" i="1" s="1"/>
  <c r="W16" i="1"/>
  <c r="Z16" i="1" s="1"/>
  <c r="AA16" i="1" s="1"/>
  <c r="W7" i="1"/>
  <c r="Z7" i="1" s="1"/>
  <c r="AA7" i="1" s="1"/>
  <c r="W43" i="1"/>
  <c r="Z43" i="1" s="1"/>
  <c r="AA43" i="1" s="1"/>
  <c r="W21" i="1"/>
  <c r="Z21" i="1" s="1"/>
  <c r="AA21" i="1" s="1"/>
  <c r="W14" i="1"/>
  <c r="Z14" i="1" s="1"/>
  <c r="AA14" i="1" s="1"/>
  <c r="W6" i="1"/>
  <c r="Z6" i="1" s="1"/>
  <c r="AA6" i="1" s="1"/>
  <c r="AA64" i="1"/>
  <c r="A93" i="1" l="1"/>
  <c r="A67" i="1"/>
  <c r="A99" i="1"/>
  <c r="A55" i="1"/>
  <c r="A102" i="1"/>
  <c r="A10" i="1"/>
  <c r="A105" i="1"/>
  <c r="A73" i="1"/>
  <c r="A113" i="1"/>
  <c r="A94" i="1"/>
  <c r="A12" i="1"/>
  <c r="A64" i="1"/>
  <c r="A110" i="1"/>
  <c r="A74" i="1"/>
  <c r="A82" i="1"/>
  <c r="A6" i="1"/>
  <c r="A57" i="1"/>
  <c r="A79" i="1"/>
  <c r="A47" i="1"/>
  <c r="A98" i="1"/>
  <c r="A90" i="1"/>
  <c r="A70" i="1"/>
  <c r="A117" i="1"/>
  <c r="A16" i="1"/>
  <c r="A97" i="1"/>
  <c r="A77" i="1"/>
  <c r="A62" i="1"/>
  <c r="A59" i="1"/>
  <c r="A54" i="1"/>
  <c r="A34" i="1"/>
  <c r="A20" i="1"/>
  <c r="A111" i="1"/>
  <c r="A18" i="1"/>
  <c r="A63" i="1"/>
  <c r="A17" i="1"/>
  <c r="A100" i="1"/>
  <c r="A92" i="1"/>
  <c r="A85" i="1"/>
  <c r="A114" i="1"/>
  <c r="A71" i="1"/>
  <c r="A104" i="1"/>
  <c r="A23" i="1"/>
  <c r="A65" i="1"/>
  <c r="A24" i="1"/>
  <c r="A112" i="1"/>
  <c r="A68" i="1"/>
  <c r="A42" i="1"/>
  <c r="A33" i="1"/>
  <c r="A50" i="1"/>
  <c r="A37" i="1"/>
  <c r="A40" i="1"/>
  <c r="A76" i="1"/>
  <c r="A30" i="1"/>
  <c r="A86" i="1"/>
  <c r="A14" i="1"/>
  <c r="A56" i="1"/>
  <c r="A60" i="1"/>
  <c r="A108" i="1"/>
  <c r="A115" i="1"/>
  <c r="A26" i="1"/>
  <c r="A81" i="1"/>
  <c r="A116" i="1"/>
  <c r="A78" i="1"/>
  <c r="A69" i="1"/>
  <c r="A103" i="1"/>
  <c r="A21" i="1"/>
  <c r="A44" i="1"/>
  <c r="A84" i="1"/>
  <c r="A36" i="1"/>
  <c r="A38" i="1"/>
  <c r="A46" i="1"/>
  <c r="A52" i="1"/>
  <c r="A11" i="1"/>
  <c r="A61" i="1"/>
  <c r="A109" i="1"/>
  <c r="A8" i="1"/>
  <c r="A66" i="1"/>
  <c r="A87" i="1"/>
  <c r="A13" i="1"/>
  <c r="A88" i="1"/>
  <c r="A89" i="1"/>
  <c r="A32" i="1"/>
  <c r="A9" i="1"/>
  <c r="A51" i="1"/>
  <c r="A29" i="1"/>
  <c r="A31" i="1"/>
  <c r="A22" i="1"/>
  <c r="A101" i="1"/>
  <c r="A91" i="1"/>
  <c r="A19" i="1"/>
  <c r="A49" i="1"/>
  <c r="A96" i="1"/>
  <c r="A28" i="1"/>
  <c r="A43" i="1"/>
  <c r="A106" i="1"/>
  <c r="A48" i="1"/>
  <c r="A15" i="1"/>
  <c r="A35" i="1"/>
  <c r="A27" i="1"/>
  <c r="A107" i="1"/>
  <c r="A7" i="1"/>
  <c r="A41" i="1"/>
  <c r="A95" i="1"/>
  <c r="A72" i="1"/>
  <c r="A83" i="1"/>
  <c r="A45" i="1"/>
  <c r="A118" i="1"/>
  <c r="A80" i="1"/>
  <c r="A25" i="1"/>
  <c r="A53" i="1"/>
  <c r="A39" i="1"/>
  <c r="A58" i="1"/>
  <c r="A75" i="1"/>
</calcChain>
</file>

<file path=xl/sharedStrings.xml><?xml version="1.0" encoding="utf-8"?>
<sst xmlns="http://schemas.openxmlformats.org/spreadsheetml/2006/main" count="357" uniqueCount="177">
  <si>
    <t>Premi</t>
  </si>
  <si>
    <t>Acumulat</t>
  </si>
  <si>
    <t>Presidencial</t>
  </si>
  <si>
    <t>Pentatló</t>
  </si>
  <si>
    <t>Estiu</t>
  </si>
  <si>
    <t>Timbes</t>
  </si>
  <si>
    <t>Ponderat</t>
  </si>
  <si>
    <t>Factor</t>
  </si>
  <si>
    <t>Copa</t>
  </si>
  <si>
    <t>Total</t>
  </si>
  <si>
    <t>Torneigs</t>
  </si>
  <si>
    <t>Jugador</t>
  </si>
  <si>
    <t>Posició</t>
  </si>
  <si>
    <t>Botifarra St. Maure</t>
  </si>
  <si>
    <t>Carles Rodon</t>
  </si>
  <si>
    <t>Jordi Marzà</t>
  </si>
  <si>
    <t>Núria Roca</t>
  </si>
  <si>
    <t>Josep Mª Grau</t>
  </si>
  <si>
    <t>Manel Pérez</t>
  </si>
  <si>
    <t>Mayjo Nevado</t>
  </si>
  <si>
    <t>Carles</t>
  </si>
  <si>
    <t>Josep Nin</t>
  </si>
  <si>
    <t>Montse Nogué</t>
  </si>
  <si>
    <t>Gemma Farreras</t>
  </si>
  <si>
    <t>Wizard</t>
  </si>
  <si>
    <t>Ana Bajo</t>
  </si>
  <si>
    <t>Overseas</t>
  </si>
  <si>
    <t>Torneig</t>
  </si>
  <si>
    <t>Jugadors</t>
  </si>
  <si>
    <t>Jocs</t>
  </si>
  <si>
    <t>Partides</t>
  </si>
  <si>
    <t>durada</t>
  </si>
  <si>
    <t>Sergi</t>
  </si>
  <si>
    <t>Ana</t>
  </si>
  <si>
    <t>Manel</t>
  </si>
  <si>
    <t>MªAngels Estévez</t>
  </si>
  <si>
    <t>Jaume Llobet</t>
  </si>
  <si>
    <t>Rosa Carles</t>
  </si>
  <si>
    <t>Jordi Marzá</t>
  </si>
  <si>
    <t>Francesc Maldonado</t>
  </si>
  <si>
    <t>Sebas Leno</t>
  </si>
  <si>
    <t>Jordi</t>
  </si>
  <si>
    <t>Josep Maria</t>
  </si>
  <si>
    <t>Mariajo</t>
  </si>
  <si>
    <t>Tito</t>
  </si>
  <si>
    <t>Nin</t>
  </si>
  <si>
    <t>Gemma</t>
  </si>
  <si>
    <t>Sebas</t>
  </si>
  <si>
    <t>Goretti</t>
  </si>
  <si>
    <t>Josep</t>
  </si>
  <si>
    <t>Sandralegend</t>
  </si>
  <si>
    <t>Ken</t>
  </si>
  <si>
    <t>Jeff</t>
  </si>
  <si>
    <t>Debi</t>
  </si>
  <si>
    <t>Marina</t>
  </si>
  <si>
    <t>mumm01</t>
  </si>
  <si>
    <t>Núria</t>
  </si>
  <si>
    <t>Nogué</t>
  </si>
  <si>
    <t>Alfred</t>
  </si>
  <si>
    <t>Grau</t>
  </si>
  <si>
    <t>Tim</t>
  </si>
  <si>
    <t>Tere</t>
  </si>
  <si>
    <t>Mario</t>
  </si>
  <si>
    <t>Lluïsa</t>
  </si>
  <si>
    <t>Anaïs</t>
  </si>
  <si>
    <t>Ana B.</t>
  </si>
  <si>
    <t>Nancy</t>
  </si>
  <si>
    <t>Xavier</t>
  </si>
  <si>
    <t>Sagalés</t>
  </si>
  <si>
    <t>Òscar</t>
  </si>
  <si>
    <t>Lleixà</t>
  </si>
  <si>
    <t>Carol</t>
  </si>
  <si>
    <t>France</t>
  </si>
  <si>
    <t>Jim</t>
  </si>
  <si>
    <t>Marko</t>
  </si>
  <si>
    <t>Pere Segura</t>
  </si>
  <si>
    <t>Tito Martínez</t>
  </si>
  <si>
    <t>Sara Pascual</t>
  </si>
  <si>
    <t>Rosa Vaqués</t>
  </si>
  <si>
    <t>Goretti Salvadó</t>
  </si>
  <si>
    <t>Sergi Julià</t>
  </si>
  <si>
    <t>Tim Burton</t>
  </si>
  <si>
    <t>Amanda</t>
  </si>
  <si>
    <t>Mayte</t>
  </si>
  <si>
    <t>rickster</t>
  </si>
  <si>
    <t>wert</t>
  </si>
  <si>
    <t>weiz</t>
  </si>
  <si>
    <t>Beli</t>
  </si>
  <si>
    <t>Emilia</t>
  </si>
  <si>
    <t>Juani</t>
  </si>
  <si>
    <t>Mari</t>
  </si>
  <si>
    <t>Carol B.</t>
  </si>
  <si>
    <t>Karl</t>
  </si>
  <si>
    <t>Jennifer</t>
  </si>
  <si>
    <t>Mike</t>
  </si>
  <si>
    <t>Shauna</t>
  </si>
  <si>
    <t>Balcells</t>
  </si>
  <si>
    <t>Bibi</t>
  </si>
  <si>
    <t>Núria V</t>
  </si>
  <si>
    <t>Neus</t>
  </si>
  <si>
    <t>Temporada regular</t>
  </si>
  <si>
    <t>Play-off</t>
  </si>
  <si>
    <t>Teresa Ferrer</t>
  </si>
  <si>
    <t>Òscar Boixet</t>
  </si>
  <si>
    <t>Nancy Avalon</t>
  </si>
  <si>
    <t>Merlin</t>
  </si>
  <si>
    <t>Marina Navarrete</t>
  </si>
  <si>
    <t>Marko Sapiano</t>
  </si>
  <si>
    <t>Xavier Queralt</t>
  </si>
  <si>
    <t>Montserrat Sagalés</t>
  </si>
  <si>
    <t>Josep Maria Balcells</t>
  </si>
  <si>
    <t>Carlos Ferrer</t>
  </si>
  <si>
    <t>Núria Valdivieso</t>
  </si>
  <si>
    <t>MVP 2024-25</t>
  </si>
  <si>
    <t>Domingo Cervera</t>
  </si>
  <si>
    <t>Marc Vidal</t>
  </si>
  <si>
    <t>Jordi Vidal</t>
  </si>
  <si>
    <t>Josefina Bacardit</t>
  </si>
  <si>
    <t>Ramón Más</t>
  </si>
  <si>
    <t>Joan Ametller</t>
  </si>
  <si>
    <t>Moisés Castañé</t>
  </si>
  <si>
    <t>Satur Cid</t>
  </si>
  <si>
    <t>Lluis Pujolar</t>
  </si>
  <si>
    <t>José Ramón Ferrer</t>
  </si>
  <si>
    <t>Manuel Díaz</t>
  </si>
  <si>
    <t>Montse VNG</t>
  </si>
  <si>
    <t>Mònica</t>
  </si>
  <si>
    <t>Amanda Sánchez</t>
  </si>
  <si>
    <t>Bibiana Prat</t>
  </si>
  <si>
    <t>Paco García</t>
  </si>
  <si>
    <t>Jim Burton</t>
  </si>
  <si>
    <t>Konakids</t>
  </si>
  <si>
    <t>petyura</t>
  </si>
  <si>
    <t>Sally Fawzy</t>
  </si>
  <si>
    <t>Adrian Foster</t>
  </si>
  <si>
    <t>Jeff Burton</t>
  </si>
  <si>
    <t>ValleyGirl59</t>
  </si>
  <si>
    <t>Sledge</t>
  </si>
  <si>
    <t>Debi Arnoni</t>
  </si>
  <si>
    <t>Scheitani</t>
  </si>
  <si>
    <t>Alfred Burton</t>
  </si>
  <si>
    <t>Bibiana</t>
  </si>
  <si>
    <t>Paco</t>
  </si>
  <si>
    <t>Foster</t>
  </si>
  <si>
    <t>Sally</t>
  </si>
  <si>
    <t>Golanó</t>
  </si>
  <si>
    <t>George</t>
  </si>
  <si>
    <t>Albert</t>
  </si>
  <si>
    <t>Toni</t>
  </si>
  <si>
    <t>Daniel</t>
  </si>
  <si>
    <t>Jaume</t>
  </si>
  <si>
    <t>Marius</t>
  </si>
  <si>
    <t>Carlos F.</t>
  </si>
  <si>
    <t>Adrian</t>
  </si>
  <si>
    <t>M. Planell</t>
  </si>
  <si>
    <t>M. Tusal</t>
  </si>
  <si>
    <t>Debbie</t>
  </si>
  <si>
    <t>Paul</t>
  </si>
  <si>
    <t>Max</t>
  </si>
  <si>
    <t>Bine</t>
  </si>
  <si>
    <t>Annette</t>
  </si>
  <si>
    <t>Jay</t>
  </si>
  <si>
    <t xml:space="preserve">Shauna </t>
  </si>
  <si>
    <t>KonaKids</t>
  </si>
  <si>
    <t>MarioSOL</t>
  </si>
  <si>
    <t>Petyura</t>
  </si>
  <si>
    <t>Josep maria</t>
  </si>
  <si>
    <t>Scheltany</t>
  </si>
  <si>
    <t>Beli Martín</t>
  </si>
  <si>
    <t>France Phénix</t>
  </si>
  <si>
    <t>Ken Fisher</t>
  </si>
  <si>
    <t>Carol Burton</t>
  </si>
  <si>
    <t>Montsa VNG</t>
  </si>
  <si>
    <t>M.Tusal</t>
  </si>
  <si>
    <t>Mario Phénix</t>
  </si>
  <si>
    <t>debbie</t>
  </si>
  <si>
    <t>Shauna Sunde 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</si>
</sst>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 ;[Red]\-0\ "/>
  </numFmts>
  <fonts count="16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4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9" fillId="0" borderId="0" xfId="0" applyFont="1"/>
    <xf numFmtId="0" fontId="2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165" fontId="9" fillId="0" borderId="1" xfId="0" applyNumberFormat="1" applyFont="1" applyBorder="1"/>
    <xf numFmtId="165" fontId="9" fillId="0" borderId="3" xfId="0" applyNumberFormat="1" applyFont="1" applyBorder="1"/>
    <xf numFmtId="165" fontId="9" fillId="0" borderId="22" xfId="0" applyNumberFormat="1" applyFont="1" applyBorder="1"/>
    <xf numFmtId="164" fontId="0" fillId="0" borderId="9" xfId="0" applyNumberForma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5" fontId="9" fillId="0" borderId="8" xfId="0" applyNumberFormat="1" applyFont="1" applyBorder="1"/>
    <xf numFmtId="165" fontId="9" fillId="0" borderId="23" xfId="0" applyNumberFormat="1" applyFont="1" applyBorder="1"/>
    <xf numFmtId="0" fontId="4" fillId="0" borderId="18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28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65" fontId="9" fillId="0" borderId="54" xfId="0" applyNumberFormat="1" applyFont="1" applyBorder="1"/>
    <xf numFmtId="164" fontId="0" fillId="0" borderId="20" xfId="0" applyNumberForma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4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165" fontId="9" fillId="0" borderId="9" xfId="0" applyNumberFormat="1" applyFont="1" applyBorder="1"/>
    <xf numFmtId="165" fontId="9" fillId="0" borderId="4" xfId="0" applyNumberFormat="1" applyFont="1" applyBorder="1"/>
    <xf numFmtId="165" fontId="9" fillId="0" borderId="11" xfId="0" applyNumberFormat="1" applyFont="1" applyBorder="1"/>
    <xf numFmtId="165" fontId="9" fillId="0" borderId="12" xfId="0" applyNumberFormat="1" applyFont="1" applyBorder="1"/>
    <xf numFmtId="1" fontId="9" fillId="0" borderId="4" xfId="0" applyNumberFormat="1" applyFont="1" applyBorder="1" applyAlignment="1">
      <alignment vertical="center"/>
    </xf>
    <xf numFmtId="1" fontId="9" fillId="0" borderId="12" xfId="0" applyNumberFormat="1" applyFont="1" applyBorder="1" applyAlignment="1">
      <alignment vertical="center"/>
    </xf>
    <xf numFmtId="0" fontId="15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1" fontId="9" fillId="0" borderId="25" xfId="0" applyNumberFormat="1" applyFont="1" applyBorder="1" applyAlignment="1">
      <alignment vertical="center"/>
    </xf>
    <xf numFmtId="0" fontId="0" fillId="0" borderId="30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6" fillId="0" borderId="0" xfId="0" applyFont="1" applyAlignment="1">
      <alignment vertical="center"/>
    </xf>
    <xf numFmtId="164" fontId="0" fillId="0" borderId="31" xfId="0" applyNumberForma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5" fontId="9" fillId="3" borderId="1" xfId="0" applyNumberFormat="1" applyFont="1" applyFill="1" applyBorder="1"/>
    <xf numFmtId="165" fontId="9" fillId="3" borderId="10" xfId="0" applyNumberFormat="1" applyFont="1" applyFill="1" applyBorder="1"/>
    <xf numFmtId="165" fontId="9" fillId="3" borderId="2" xfId="0" applyNumberFormat="1" applyFont="1" applyFill="1" applyBorder="1"/>
    <xf numFmtId="165" fontId="9" fillId="3" borderId="3" xfId="0" applyNumberFormat="1" applyFont="1" applyFill="1" applyBorder="1"/>
    <xf numFmtId="165" fontId="9" fillId="3" borderId="9" xfId="0" applyNumberFormat="1" applyFont="1" applyFill="1" applyBorder="1"/>
    <xf numFmtId="165" fontId="9" fillId="3" borderId="4" xfId="0" applyNumberFormat="1" applyFont="1" applyFill="1" applyBorder="1"/>
    <xf numFmtId="165" fontId="9" fillId="4" borderId="3" xfId="0" applyNumberFormat="1" applyFont="1" applyFill="1" applyBorder="1"/>
    <xf numFmtId="165" fontId="9" fillId="4" borderId="9" xfId="0" applyNumberFormat="1" applyFont="1" applyFill="1" applyBorder="1"/>
    <xf numFmtId="165" fontId="9" fillId="4" borderId="4" xfId="0" applyNumberFormat="1" applyFont="1" applyFill="1" applyBorder="1"/>
    <xf numFmtId="0" fontId="0" fillId="3" borderId="3" xfId="0" applyFill="1" applyBorder="1" applyAlignment="1">
      <alignment horizontal="left"/>
    </xf>
    <xf numFmtId="1" fontId="0" fillId="3" borderId="9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4" borderId="1" xfId="0" applyFill="1" applyBorder="1" applyAlignment="1">
      <alignment horizontal="left"/>
    </xf>
    <xf numFmtId="1" fontId="0" fillId="4" borderId="10" xfId="0" applyNumberForma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horizontal="left"/>
    </xf>
    <xf numFmtId="1" fontId="0" fillId="4" borderId="9" xfId="0" applyNumberForma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5" borderId="3" xfId="0" applyFill="1" applyBorder="1" applyAlignment="1">
      <alignment horizontal="left"/>
    </xf>
    <xf numFmtId="1" fontId="0" fillId="5" borderId="9" xfId="0" applyNumberForma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22" xfId="0" applyFill="1" applyBorder="1" applyAlignment="1">
      <alignment horizontal="left"/>
    </xf>
    <xf numFmtId="1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165" fontId="9" fillId="3" borderId="7" xfId="0" applyNumberFormat="1" applyFont="1" applyFill="1" applyBorder="1"/>
    <xf numFmtId="0" fontId="0" fillId="3" borderId="10" xfId="0" applyFill="1" applyBorder="1" applyAlignment="1">
      <alignment vertic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9" fillId="3" borderId="8" xfId="0" applyNumberFormat="1" applyFont="1" applyFill="1" applyBorder="1"/>
    <xf numFmtId="164" fontId="0" fillId="3" borderId="9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369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baseColWidth="10" defaultColWidth="11.453125" defaultRowHeight="12.5" x14ac:dyDescent="0.25"/>
  <cols>
    <col min="1" max="1" width="7.453125" style="3" customWidth="1"/>
    <col min="2" max="2" width="23.7265625" style="3" bestFit="1" customWidth="1"/>
    <col min="3" max="3" width="6.26953125" style="3" customWidth="1"/>
    <col min="4" max="4" width="7.1796875" style="3" customWidth="1"/>
    <col min="5" max="5" width="5.453125" style="3" customWidth="1"/>
    <col min="6" max="6" width="7.26953125" style="3" customWidth="1"/>
    <col min="7" max="8" width="6.7265625" style="3" customWidth="1"/>
    <col min="9" max="11" width="5.7265625" style="3" customWidth="1"/>
    <col min="12" max="14" width="5.453125" style="3" customWidth="1"/>
    <col min="15" max="15" width="5.81640625" style="3" customWidth="1"/>
    <col min="16" max="26" width="5.453125" style="3" customWidth="1"/>
    <col min="27" max="27" width="11" style="3" customWidth="1"/>
    <col min="28" max="16384" width="11.453125" style="3"/>
  </cols>
  <sheetData>
    <row r="1" spans="1:28" ht="23" x14ac:dyDescent="0.25">
      <c r="A1" s="32" t="s">
        <v>113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8" ht="9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8" s="7" customFormat="1" ht="13.5" thickBot="1" x14ac:dyDescent="0.3">
      <c r="A3" s="6" t="s">
        <v>12</v>
      </c>
      <c r="B3" s="6" t="s">
        <v>11</v>
      </c>
      <c r="C3" s="202" t="s">
        <v>2</v>
      </c>
      <c r="D3" s="203"/>
      <c r="E3" s="204"/>
      <c r="F3" s="199" t="s">
        <v>13</v>
      </c>
      <c r="G3" s="200"/>
      <c r="H3" s="201"/>
      <c r="I3" s="199" t="s">
        <v>3</v>
      </c>
      <c r="J3" s="200"/>
      <c r="K3" s="201"/>
      <c r="L3" s="199" t="s">
        <v>8</v>
      </c>
      <c r="M3" s="200"/>
      <c r="N3" s="201"/>
      <c r="O3" s="199" t="s">
        <v>4</v>
      </c>
      <c r="P3" s="200"/>
      <c r="Q3" s="201"/>
      <c r="R3" s="199" t="s">
        <v>26</v>
      </c>
      <c r="S3" s="200"/>
      <c r="T3" s="201"/>
      <c r="U3" s="199" t="s">
        <v>5</v>
      </c>
      <c r="V3" s="200"/>
      <c r="W3" s="201"/>
      <c r="X3" s="199" t="s">
        <v>24</v>
      </c>
      <c r="Y3" s="200"/>
      <c r="Z3" s="201"/>
      <c r="AA3" s="25" t="s">
        <v>9</v>
      </c>
    </row>
    <row r="4" spans="1:28" s="7" customFormat="1" ht="13.5" thickBot="1" x14ac:dyDescent="0.3">
      <c r="A4" s="16"/>
      <c r="B4" s="17"/>
      <c r="C4" s="22" t="s">
        <v>7</v>
      </c>
      <c r="D4" s="23">
        <v>0.5</v>
      </c>
      <c r="E4" s="18"/>
      <c r="F4" s="22" t="s">
        <v>7</v>
      </c>
      <c r="G4" s="23">
        <v>1</v>
      </c>
      <c r="H4" s="18"/>
      <c r="I4" s="22" t="s">
        <v>7</v>
      </c>
      <c r="J4" s="23">
        <v>1</v>
      </c>
      <c r="K4" s="18"/>
      <c r="L4" s="22" t="s">
        <v>7</v>
      </c>
      <c r="M4" s="23">
        <v>1</v>
      </c>
      <c r="N4" s="18"/>
      <c r="O4" s="22" t="s">
        <v>7</v>
      </c>
      <c r="P4" s="23">
        <v>1</v>
      </c>
      <c r="Q4" s="18"/>
      <c r="R4" s="22" t="s">
        <v>7</v>
      </c>
      <c r="S4" s="23">
        <v>1</v>
      </c>
      <c r="T4" s="43"/>
      <c r="U4" s="22" t="s">
        <v>7</v>
      </c>
      <c r="V4" s="23">
        <v>1</v>
      </c>
      <c r="W4" s="18"/>
      <c r="X4" s="22" t="s">
        <v>7</v>
      </c>
      <c r="Y4" s="23">
        <v>1</v>
      </c>
      <c r="Z4" s="18"/>
      <c r="AA4" s="6"/>
    </row>
    <row r="5" spans="1:28" s="7" customFormat="1" ht="13.5" thickBot="1" x14ac:dyDescent="0.3">
      <c r="A5" s="17"/>
      <c r="B5" s="17"/>
      <c r="C5" s="50" t="s">
        <v>0</v>
      </c>
      <c r="D5" s="51" t="s">
        <v>6</v>
      </c>
      <c r="E5" s="52" t="s">
        <v>1</v>
      </c>
      <c r="F5" s="50" t="s">
        <v>0</v>
      </c>
      <c r="G5" s="51" t="s">
        <v>6</v>
      </c>
      <c r="H5" s="52" t="s">
        <v>1</v>
      </c>
      <c r="I5" s="50" t="s">
        <v>0</v>
      </c>
      <c r="J5" s="51" t="s">
        <v>6</v>
      </c>
      <c r="K5" s="52" t="s">
        <v>1</v>
      </c>
      <c r="L5" s="50" t="s">
        <v>0</v>
      </c>
      <c r="M5" s="51" t="s">
        <v>6</v>
      </c>
      <c r="N5" s="52" t="s">
        <v>1</v>
      </c>
      <c r="O5" s="50" t="s">
        <v>0</v>
      </c>
      <c r="P5" s="51" t="s">
        <v>6</v>
      </c>
      <c r="Q5" s="52" t="s">
        <v>1</v>
      </c>
      <c r="R5" s="50" t="s">
        <v>0</v>
      </c>
      <c r="S5" s="51" t="s">
        <v>6</v>
      </c>
      <c r="T5" s="52" t="s">
        <v>1</v>
      </c>
      <c r="U5" s="50" t="s">
        <v>0</v>
      </c>
      <c r="V5" s="51" t="s">
        <v>6</v>
      </c>
      <c r="W5" s="52" t="s">
        <v>1</v>
      </c>
      <c r="X5" s="50" t="s">
        <v>0</v>
      </c>
      <c r="Y5" s="51" t="s">
        <v>6</v>
      </c>
      <c r="Z5" s="52" t="s">
        <v>1</v>
      </c>
      <c r="AA5" s="24" t="s">
        <v>1</v>
      </c>
    </row>
    <row r="6" spans="1:28" ht="22.5" customHeight="1" x14ac:dyDescent="0.25">
      <c r="A6" s="97">
        <f t="shared" ref="A6:A37" si="0">RANK(AA6,AA$6:AA$162)</f>
        <v>1</v>
      </c>
      <c r="B6" s="8" t="s">
        <v>14</v>
      </c>
      <c r="C6" s="19">
        <v>80</v>
      </c>
      <c r="D6" s="86">
        <f>+C6*D$4</f>
        <v>40</v>
      </c>
      <c r="E6" s="87">
        <f>+D6</f>
        <v>40</v>
      </c>
      <c r="F6" s="85"/>
      <c r="G6" s="86">
        <f>+F6*G$4</f>
        <v>0</v>
      </c>
      <c r="H6" s="87">
        <f>+G6+E6</f>
        <v>40</v>
      </c>
      <c r="I6" s="85">
        <v>80</v>
      </c>
      <c r="J6" s="86">
        <f>+I6*J$4</f>
        <v>80</v>
      </c>
      <c r="K6" s="87">
        <f>+J6+H6</f>
        <v>120</v>
      </c>
      <c r="L6" s="85">
        <v>0</v>
      </c>
      <c r="M6" s="86">
        <f>+L6*M$4</f>
        <v>0</v>
      </c>
      <c r="N6" s="87">
        <f>+M6+K6</f>
        <v>120</v>
      </c>
      <c r="O6" s="85">
        <v>80</v>
      </c>
      <c r="P6" s="86">
        <f>+O6*P$4</f>
        <v>80</v>
      </c>
      <c r="Q6" s="87">
        <f>+P6+N6</f>
        <v>200</v>
      </c>
      <c r="R6" s="85">
        <v>10</v>
      </c>
      <c r="S6" s="86">
        <f t="shared" ref="S6:S11" si="1">+R6*S$4</f>
        <v>10</v>
      </c>
      <c r="T6" s="87">
        <f t="shared" ref="T6:T11" si="2">+S6+Q6</f>
        <v>210</v>
      </c>
      <c r="U6" s="92">
        <v>20</v>
      </c>
      <c r="V6" s="86">
        <f t="shared" ref="V6:V37" si="3">+U6*V$4</f>
        <v>20</v>
      </c>
      <c r="W6" s="87">
        <f t="shared" ref="W6:W37" si="4">+V6+T6</f>
        <v>230</v>
      </c>
      <c r="X6" s="85">
        <v>80</v>
      </c>
      <c r="Y6" s="86">
        <f t="shared" ref="Y6:Y37" si="5">+X6*Y$4</f>
        <v>80</v>
      </c>
      <c r="Z6" s="87">
        <f t="shared" ref="Z6:Z37" si="6">+Y6+W6</f>
        <v>310</v>
      </c>
      <c r="AA6" s="26">
        <f t="shared" ref="AA6:AA37" si="7">+Z6</f>
        <v>310</v>
      </c>
      <c r="AB6" s="21"/>
    </row>
    <row r="7" spans="1:28" ht="22.5" customHeight="1" x14ac:dyDescent="0.25">
      <c r="A7" s="98">
        <f t="shared" si="0"/>
        <v>2</v>
      </c>
      <c r="B7" s="9" t="s">
        <v>15</v>
      </c>
      <c r="C7" s="20">
        <v>20</v>
      </c>
      <c r="D7" s="53">
        <f>+C7*D$4</f>
        <v>10</v>
      </c>
      <c r="E7" s="56">
        <f>+D7</f>
        <v>10</v>
      </c>
      <c r="F7" s="88">
        <v>80</v>
      </c>
      <c r="G7" s="53">
        <f>+F7*G$4</f>
        <v>80</v>
      </c>
      <c r="H7" s="56">
        <f>+G7+E7</f>
        <v>90</v>
      </c>
      <c r="I7" s="88">
        <v>40</v>
      </c>
      <c r="J7" s="53">
        <f>+I7*J$4</f>
        <v>40</v>
      </c>
      <c r="K7" s="56">
        <f>+J7+H7</f>
        <v>130</v>
      </c>
      <c r="L7" s="88">
        <v>0</v>
      </c>
      <c r="M7" s="53">
        <f>+L7*M$4</f>
        <v>0</v>
      </c>
      <c r="N7" s="56">
        <f>+M7+K7</f>
        <v>130</v>
      </c>
      <c r="O7" s="88">
        <v>40</v>
      </c>
      <c r="P7" s="53">
        <f>+O7*P$4</f>
        <v>40</v>
      </c>
      <c r="Q7" s="56">
        <f>+P7+N7</f>
        <v>170</v>
      </c>
      <c r="R7" s="88">
        <v>0</v>
      </c>
      <c r="S7" s="53">
        <f t="shared" si="1"/>
        <v>0</v>
      </c>
      <c r="T7" s="56">
        <f t="shared" si="2"/>
        <v>170</v>
      </c>
      <c r="U7" s="93">
        <v>80</v>
      </c>
      <c r="V7" s="53">
        <f t="shared" si="3"/>
        <v>80</v>
      </c>
      <c r="W7" s="56">
        <f t="shared" si="4"/>
        <v>250</v>
      </c>
      <c r="X7" s="88">
        <v>0</v>
      </c>
      <c r="Y7" s="53">
        <f t="shared" si="5"/>
        <v>0</v>
      </c>
      <c r="Z7" s="56">
        <f t="shared" si="6"/>
        <v>250</v>
      </c>
      <c r="AA7" s="27">
        <f t="shared" si="7"/>
        <v>250</v>
      </c>
      <c r="AB7" s="21"/>
    </row>
    <row r="8" spans="1:28" ht="22.5" customHeight="1" x14ac:dyDescent="0.25">
      <c r="A8" s="98">
        <f t="shared" si="0"/>
        <v>3</v>
      </c>
      <c r="B8" s="9" t="s">
        <v>80</v>
      </c>
      <c r="C8" s="20"/>
      <c r="D8" s="54"/>
      <c r="E8" s="58"/>
      <c r="F8" s="88"/>
      <c r="G8" s="54">
        <f>+F8*G$4</f>
        <v>0</v>
      </c>
      <c r="H8" s="58">
        <f>+G8+E8</f>
        <v>0</v>
      </c>
      <c r="I8" s="88"/>
      <c r="J8" s="54">
        <f>+I8*J$4</f>
        <v>0</v>
      </c>
      <c r="K8" s="58">
        <f>+J8+H8</f>
        <v>0</v>
      </c>
      <c r="L8" s="88">
        <v>80</v>
      </c>
      <c r="M8" s="53">
        <f>+L8*M$4</f>
        <v>80</v>
      </c>
      <c r="N8" s="56">
        <f>+M8+K8</f>
        <v>80</v>
      </c>
      <c r="O8" s="88">
        <v>10</v>
      </c>
      <c r="P8" s="53">
        <f>+O8*P$4</f>
        <v>10</v>
      </c>
      <c r="Q8" s="56">
        <f>+P8+N8</f>
        <v>90</v>
      </c>
      <c r="R8" s="88">
        <v>0</v>
      </c>
      <c r="S8" s="53">
        <f t="shared" si="1"/>
        <v>0</v>
      </c>
      <c r="T8" s="56">
        <f t="shared" si="2"/>
        <v>90</v>
      </c>
      <c r="U8" s="93">
        <v>0</v>
      </c>
      <c r="V8" s="53">
        <f t="shared" si="3"/>
        <v>0</v>
      </c>
      <c r="W8" s="56">
        <f t="shared" si="4"/>
        <v>90</v>
      </c>
      <c r="X8" s="88">
        <v>0</v>
      </c>
      <c r="Y8" s="53">
        <f t="shared" si="5"/>
        <v>0</v>
      </c>
      <c r="Z8" s="56">
        <f t="shared" si="6"/>
        <v>90</v>
      </c>
      <c r="AA8" s="27">
        <f t="shared" si="7"/>
        <v>90</v>
      </c>
      <c r="AB8" s="21"/>
    </row>
    <row r="9" spans="1:28" ht="22.5" customHeight="1" x14ac:dyDescent="0.25">
      <c r="A9" s="98">
        <f t="shared" si="0"/>
        <v>4</v>
      </c>
      <c r="B9" s="9" t="s">
        <v>176</v>
      </c>
      <c r="C9" s="20"/>
      <c r="D9" s="54"/>
      <c r="E9" s="58"/>
      <c r="F9" s="88"/>
      <c r="G9" s="53"/>
      <c r="H9" s="56"/>
      <c r="I9" s="88"/>
      <c r="J9" s="53"/>
      <c r="K9" s="56"/>
      <c r="L9" s="88"/>
      <c r="M9" s="53"/>
      <c r="N9" s="56"/>
      <c r="O9" s="88"/>
      <c r="P9" s="53"/>
      <c r="Q9" s="56"/>
      <c r="R9" s="88">
        <v>80</v>
      </c>
      <c r="S9" s="53">
        <f t="shared" si="1"/>
        <v>80</v>
      </c>
      <c r="T9" s="56">
        <f t="shared" si="2"/>
        <v>80</v>
      </c>
      <c r="U9" s="93">
        <v>0</v>
      </c>
      <c r="V9" s="53">
        <f t="shared" si="3"/>
        <v>0</v>
      </c>
      <c r="W9" s="56">
        <f t="shared" si="4"/>
        <v>80</v>
      </c>
      <c r="X9" s="88">
        <v>0</v>
      </c>
      <c r="Y9" s="53">
        <f t="shared" si="5"/>
        <v>0</v>
      </c>
      <c r="Z9" s="56">
        <f t="shared" si="6"/>
        <v>80</v>
      </c>
      <c r="AA9" s="27">
        <f t="shared" si="7"/>
        <v>80</v>
      </c>
      <c r="AB9" s="21"/>
    </row>
    <row r="10" spans="1:28" ht="22.5" customHeight="1" thickBot="1" x14ac:dyDescent="0.3">
      <c r="A10" s="99">
        <f t="shared" si="0"/>
        <v>5</v>
      </c>
      <c r="B10" s="39" t="s">
        <v>40</v>
      </c>
      <c r="C10" s="42"/>
      <c r="D10" s="57">
        <f>+C10*D$4</f>
        <v>0</v>
      </c>
      <c r="E10" s="59">
        <f>+D10</f>
        <v>0</v>
      </c>
      <c r="F10" s="89">
        <v>0</v>
      </c>
      <c r="G10" s="90">
        <f>+F10*G$4</f>
        <v>0</v>
      </c>
      <c r="H10" s="91">
        <f>+G10+E10</f>
        <v>0</v>
      </c>
      <c r="I10" s="89">
        <v>10</v>
      </c>
      <c r="J10" s="90">
        <f>+I10*J$4</f>
        <v>10</v>
      </c>
      <c r="K10" s="91">
        <f>+J10+H10</f>
        <v>10</v>
      </c>
      <c r="L10" s="89">
        <v>40</v>
      </c>
      <c r="M10" s="90">
        <f>+L10*M$4</f>
        <v>40</v>
      </c>
      <c r="N10" s="91">
        <f>+M10+K10</f>
        <v>50</v>
      </c>
      <c r="O10" s="89"/>
      <c r="P10" s="90">
        <f>+O10*P$4</f>
        <v>0</v>
      </c>
      <c r="Q10" s="91">
        <f>+P10+N10</f>
        <v>50</v>
      </c>
      <c r="R10" s="89"/>
      <c r="S10" s="90">
        <f t="shared" si="1"/>
        <v>0</v>
      </c>
      <c r="T10" s="91">
        <f t="shared" si="2"/>
        <v>50</v>
      </c>
      <c r="U10" s="94">
        <v>0</v>
      </c>
      <c r="V10" s="90">
        <f t="shared" si="3"/>
        <v>0</v>
      </c>
      <c r="W10" s="91">
        <f t="shared" si="4"/>
        <v>50</v>
      </c>
      <c r="X10" s="89">
        <v>0</v>
      </c>
      <c r="Y10" s="90">
        <f t="shared" si="5"/>
        <v>0</v>
      </c>
      <c r="Z10" s="91">
        <f t="shared" si="6"/>
        <v>50</v>
      </c>
      <c r="AA10" s="28">
        <f t="shared" si="7"/>
        <v>50</v>
      </c>
      <c r="AB10" s="21"/>
    </row>
    <row r="11" spans="1:28" ht="22.5" customHeight="1" x14ac:dyDescent="0.25">
      <c r="A11" s="98">
        <f t="shared" si="0"/>
        <v>6</v>
      </c>
      <c r="B11" s="9" t="s">
        <v>25</v>
      </c>
      <c r="C11" s="20"/>
      <c r="D11" s="53"/>
      <c r="E11" s="56"/>
      <c r="F11" s="88">
        <v>20</v>
      </c>
      <c r="G11" s="53">
        <f>+F11*G$4</f>
        <v>20</v>
      </c>
      <c r="H11" s="56">
        <f>+G11+E11</f>
        <v>20</v>
      </c>
      <c r="I11" s="88">
        <v>0</v>
      </c>
      <c r="J11" s="86">
        <f>+I11*J$4</f>
        <v>0</v>
      </c>
      <c r="K11" s="87">
        <f>+J11+H11</f>
        <v>20</v>
      </c>
      <c r="L11" s="85"/>
      <c r="M11" s="86">
        <f>+L11*M$4</f>
        <v>0</v>
      </c>
      <c r="N11" s="87">
        <f>+M11+K11</f>
        <v>20</v>
      </c>
      <c r="O11" s="85">
        <v>20</v>
      </c>
      <c r="P11" s="86">
        <f>+O11*P$4</f>
        <v>20</v>
      </c>
      <c r="Q11" s="87">
        <f>+P11+N11</f>
        <v>40</v>
      </c>
      <c r="R11" s="85">
        <v>0</v>
      </c>
      <c r="S11" s="86">
        <f t="shared" si="1"/>
        <v>0</v>
      </c>
      <c r="T11" s="87">
        <f t="shared" si="2"/>
        <v>40</v>
      </c>
      <c r="U11" s="92">
        <v>0</v>
      </c>
      <c r="V11" s="86">
        <f t="shared" si="3"/>
        <v>0</v>
      </c>
      <c r="W11" s="87">
        <f t="shared" si="4"/>
        <v>40</v>
      </c>
      <c r="X11" s="85">
        <v>0</v>
      </c>
      <c r="Y11" s="86">
        <f t="shared" si="5"/>
        <v>0</v>
      </c>
      <c r="Z11" s="87">
        <f t="shared" si="6"/>
        <v>40</v>
      </c>
      <c r="AA11" s="27">
        <f t="shared" si="7"/>
        <v>40</v>
      </c>
      <c r="AB11" s="21"/>
    </row>
    <row r="12" spans="1:28" ht="22.5" customHeight="1" x14ac:dyDescent="0.25">
      <c r="A12" s="98">
        <f t="shared" si="0"/>
        <v>6</v>
      </c>
      <c r="B12" s="9" t="s">
        <v>23</v>
      </c>
      <c r="C12" s="20"/>
      <c r="D12" s="54">
        <f>+C12*D$4</f>
        <v>0</v>
      </c>
      <c r="E12" s="58">
        <f>+D12</f>
        <v>0</v>
      </c>
      <c r="F12" s="88">
        <v>0</v>
      </c>
      <c r="G12" s="53">
        <f>+F12*G$4</f>
        <v>0</v>
      </c>
      <c r="H12" s="56">
        <f>+G12+E12</f>
        <v>0</v>
      </c>
      <c r="I12" s="88">
        <v>0</v>
      </c>
      <c r="J12" s="53">
        <f>+I12*J$4</f>
        <v>0</v>
      </c>
      <c r="K12" s="56">
        <f>+J12+H12</f>
        <v>0</v>
      </c>
      <c r="L12" s="88"/>
      <c r="M12" s="53"/>
      <c r="N12" s="56"/>
      <c r="O12" s="88"/>
      <c r="P12" s="53"/>
      <c r="Q12" s="56"/>
      <c r="R12" s="88"/>
      <c r="S12" s="53"/>
      <c r="T12" s="56"/>
      <c r="U12" s="93">
        <v>40</v>
      </c>
      <c r="V12" s="53">
        <f t="shared" si="3"/>
        <v>40</v>
      </c>
      <c r="W12" s="56">
        <f t="shared" si="4"/>
        <v>40</v>
      </c>
      <c r="X12" s="88">
        <v>0</v>
      </c>
      <c r="Y12" s="53">
        <f t="shared" si="5"/>
        <v>0</v>
      </c>
      <c r="Z12" s="56">
        <f t="shared" si="6"/>
        <v>40</v>
      </c>
      <c r="AA12" s="27">
        <f t="shared" si="7"/>
        <v>40</v>
      </c>
      <c r="AB12" s="21"/>
    </row>
    <row r="13" spans="1:28" ht="22.5" customHeight="1" x14ac:dyDescent="0.25">
      <c r="A13" s="98">
        <f t="shared" si="0"/>
        <v>6</v>
      </c>
      <c r="B13" s="9" t="s">
        <v>130</v>
      </c>
      <c r="C13" s="20"/>
      <c r="D13" s="54"/>
      <c r="E13" s="58"/>
      <c r="F13" s="88"/>
      <c r="G13" s="53"/>
      <c r="H13" s="56"/>
      <c r="I13" s="88"/>
      <c r="J13" s="53"/>
      <c r="K13" s="56"/>
      <c r="L13" s="88"/>
      <c r="M13" s="53"/>
      <c r="N13" s="56"/>
      <c r="O13" s="88"/>
      <c r="P13" s="53"/>
      <c r="Q13" s="56"/>
      <c r="R13" s="88">
        <v>40</v>
      </c>
      <c r="S13" s="53">
        <f t="shared" ref="S13:S27" si="8">+R13*S$4</f>
        <v>40</v>
      </c>
      <c r="T13" s="56">
        <f t="shared" ref="T13:T27" si="9">+S13+Q13</f>
        <v>40</v>
      </c>
      <c r="U13" s="93">
        <v>0</v>
      </c>
      <c r="V13" s="53">
        <f t="shared" si="3"/>
        <v>0</v>
      </c>
      <c r="W13" s="56">
        <f t="shared" si="4"/>
        <v>40</v>
      </c>
      <c r="X13" s="88">
        <v>0</v>
      </c>
      <c r="Y13" s="53">
        <f t="shared" si="5"/>
        <v>0</v>
      </c>
      <c r="Z13" s="56">
        <f t="shared" si="6"/>
        <v>40</v>
      </c>
      <c r="AA13" s="27">
        <f t="shared" si="7"/>
        <v>40</v>
      </c>
      <c r="AB13" s="21"/>
    </row>
    <row r="14" spans="1:28" ht="22.5" customHeight="1" x14ac:dyDescent="0.25">
      <c r="A14" s="98">
        <f t="shared" si="0"/>
        <v>6</v>
      </c>
      <c r="B14" s="9" t="s">
        <v>21</v>
      </c>
      <c r="C14" s="20">
        <v>40</v>
      </c>
      <c r="D14" s="53">
        <f>+C14*D$4</f>
        <v>20</v>
      </c>
      <c r="E14" s="56">
        <f>+D14</f>
        <v>20</v>
      </c>
      <c r="F14" s="88"/>
      <c r="G14" s="53">
        <f>+F14*G$4</f>
        <v>0</v>
      </c>
      <c r="H14" s="56">
        <f>+G14+E14</f>
        <v>20</v>
      </c>
      <c r="I14" s="88">
        <v>20</v>
      </c>
      <c r="J14" s="53">
        <f>+I14*J$4</f>
        <v>20</v>
      </c>
      <c r="K14" s="56">
        <f>+J14+H14</f>
        <v>40</v>
      </c>
      <c r="L14" s="88">
        <v>0</v>
      </c>
      <c r="M14" s="53">
        <f>+L14*M$4</f>
        <v>0</v>
      </c>
      <c r="N14" s="56">
        <f>+M14+K14</f>
        <v>40</v>
      </c>
      <c r="O14" s="88">
        <v>0</v>
      </c>
      <c r="P14" s="53">
        <f>+O14*P$4</f>
        <v>0</v>
      </c>
      <c r="Q14" s="56">
        <f>+P14+N14</f>
        <v>40</v>
      </c>
      <c r="R14" s="88">
        <v>0</v>
      </c>
      <c r="S14" s="53">
        <f t="shared" si="8"/>
        <v>0</v>
      </c>
      <c r="T14" s="56">
        <f t="shared" si="9"/>
        <v>40</v>
      </c>
      <c r="U14" s="93">
        <v>0</v>
      </c>
      <c r="V14" s="53">
        <f t="shared" si="3"/>
        <v>0</v>
      </c>
      <c r="W14" s="56">
        <f t="shared" si="4"/>
        <v>40</v>
      </c>
      <c r="X14" s="88">
        <v>0</v>
      </c>
      <c r="Y14" s="53">
        <f t="shared" si="5"/>
        <v>0</v>
      </c>
      <c r="Z14" s="56">
        <f t="shared" si="6"/>
        <v>40</v>
      </c>
      <c r="AA14" s="27">
        <f t="shared" si="7"/>
        <v>40</v>
      </c>
      <c r="AB14" s="21"/>
    </row>
    <row r="15" spans="1:28" ht="22.5" customHeight="1" thickBot="1" x14ac:dyDescent="0.3">
      <c r="A15" s="99">
        <f t="shared" si="0"/>
        <v>6</v>
      </c>
      <c r="B15" s="39" t="s">
        <v>35</v>
      </c>
      <c r="C15" s="42"/>
      <c r="D15" s="57"/>
      <c r="E15" s="59"/>
      <c r="F15" s="89">
        <v>40</v>
      </c>
      <c r="G15" s="90">
        <f>+F15*G$4</f>
        <v>40</v>
      </c>
      <c r="H15" s="91">
        <f>+G15+E15</f>
        <v>40</v>
      </c>
      <c r="I15" s="89"/>
      <c r="J15" s="90">
        <f>+I15*J$4</f>
        <v>0</v>
      </c>
      <c r="K15" s="91">
        <f>+J15+H15</f>
        <v>40</v>
      </c>
      <c r="L15" s="89"/>
      <c r="M15" s="90">
        <f>+L15*M$4</f>
        <v>0</v>
      </c>
      <c r="N15" s="91">
        <f>+M15+K15</f>
        <v>40</v>
      </c>
      <c r="O15" s="89"/>
      <c r="P15" s="90">
        <f>+O15*P$4</f>
        <v>0</v>
      </c>
      <c r="Q15" s="91">
        <f>+P15+N15</f>
        <v>40</v>
      </c>
      <c r="R15" s="89"/>
      <c r="S15" s="90">
        <f t="shared" si="8"/>
        <v>0</v>
      </c>
      <c r="T15" s="91">
        <f t="shared" si="9"/>
        <v>40</v>
      </c>
      <c r="U15" s="94"/>
      <c r="V15" s="90">
        <f t="shared" si="3"/>
        <v>0</v>
      </c>
      <c r="W15" s="91">
        <f t="shared" si="4"/>
        <v>40</v>
      </c>
      <c r="X15" s="89"/>
      <c r="Y15" s="90">
        <f t="shared" si="5"/>
        <v>0</v>
      </c>
      <c r="Z15" s="91">
        <f t="shared" si="6"/>
        <v>40</v>
      </c>
      <c r="AA15" s="28">
        <f t="shared" si="7"/>
        <v>40</v>
      </c>
      <c r="AB15" s="21"/>
    </row>
    <row r="16" spans="1:28" ht="22.5" customHeight="1" x14ac:dyDescent="0.25">
      <c r="A16" s="98">
        <f t="shared" si="0"/>
        <v>6</v>
      </c>
      <c r="B16" s="9" t="s">
        <v>18</v>
      </c>
      <c r="C16" s="88">
        <v>10</v>
      </c>
      <c r="D16" s="53">
        <f>+C16*D$4</f>
        <v>5</v>
      </c>
      <c r="E16" s="56">
        <f>+D16</f>
        <v>5</v>
      </c>
      <c r="F16" s="85">
        <v>0</v>
      </c>
      <c r="G16" s="86">
        <f>+F16*G$4</f>
        <v>0</v>
      </c>
      <c r="H16" s="87">
        <f>+G16+E16</f>
        <v>5</v>
      </c>
      <c r="I16" s="88">
        <v>5</v>
      </c>
      <c r="J16" s="86">
        <f>+I16*J$4</f>
        <v>5</v>
      </c>
      <c r="K16" s="87">
        <f>+J16+H16</f>
        <v>10</v>
      </c>
      <c r="L16" s="85">
        <v>20</v>
      </c>
      <c r="M16" s="86">
        <f>+L16*M$4</f>
        <v>20</v>
      </c>
      <c r="N16" s="87">
        <f>+M16+K16</f>
        <v>30</v>
      </c>
      <c r="O16" s="85"/>
      <c r="P16" s="86">
        <f>+O16*P$4</f>
        <v>0</v>
      </c>
      <c r="Q16" s="87">
        <f>+P16+N16</f>
        <v>30</v>
      </c>
      <c r="R16" s="85"/>
      <c r="S16" s="86">
        <f t="shared" si="8"/>
        <v>0</v>
      </c>
      <c r="T16" s="87">
        <f t="shared" si="9"/>
        <v>30</v>
      </c>
      <c r="U16" s="92">
        <v>0</v>
      </c>
      <c r="V16" s="86">
        <f t="shared" si="3"/>
        <v>0</v>
      </c>
      <c r="W16" s="87">
        <f t="shared" si="4"/>
        <v>30</v>
      </c>
      <c r="X16" s="85">
        <v>10</v>
      </c>
      <c r="Y16" s="86">
        <f t="shared" si="5"/>
        <v>10</v>
      </c>
      <c r="Z16" s="87">
        <f t="shared" si="6"/>
        <v>40</v>
      </c>
      <c r="AA16" s="27">
        <f t="shared" si="7"/>
        <v>40</v>
      </c>
      <c r="AB16" s="21"/>
    </row>
    <row r="17" spans="1:28" ht="22.5" customHeight="1" x14ac:dyDescent="0.25">
      <c r="A17" s="98">
        <f t="shared" si="0"/>
        <v>6</v>
      </c>
      <c r="B17" s="9" t="s">
        <v>81</v>
      </c>
      <c r="C17" s="80"/>
      <c r="D17" s="54"/>
      <c r="E17" s="58"/>
      <c r="F17" s="80"/>
      <c r="G17" s="54"/>
      <c r="H17" s="58"/>
      <c r="I17" s="80"/>
      <c r="J17" s="54"/>
      <c r="K17" s="58"/>
      <c r="L17" s="80"/>
      <c r="M17" s="54"/>
      <c r="N17" s="58"/>
      <c r="O17" s="80"/>
      <c r="P17" s="54"/>
      <c r="Q17" s="58"/>
      <c r="R17" s="88">
        <v>0</v>
      </c>
      <c r="S17" s="53">
        <f t="shared" si="8"/>
        <v>0</v>
      </c>
      <c r="T17" s="56">
        <f t="shared" si="9"/>
        <v>0</v>
      </c>
      <c r="U17" s="93">
        <v>0</v>
      </c>
      <c r="V17" s="53">
        <f t="shared" si="3"/>
        <v>0</v>
      </c>
      <c r="W17" s="56">
        <f t="shared" si="4"/>
        <v>0</v>
      </c>
      <c r="X17" s="88">
        <v>40</v>
      </c>
      <c r="Y17" s="53">
        <f t="shared" si="5"/>
        <v>40</v>
      </c>
      <c r="Z17" s="56">
        <f t="shared" si="6"/>
        <v>40</v>
      </c>
      <c r="AA17" s="27">
        <f t="shared" si="7"/>
        <v>40</v>
      </c>
      <c r="AB17" s="21"/>
    </row>
    <row r="18" spans="1:28" ht="22.5" customHeight="1" x14ac:dyDescent="0.25">
      <c r="A18" s="98">
        <f t="shared" si="0"/>
        <v>13</v>
      </c>
      <c r="B18" s="9" t="s">
        <v>134</v>
      </c>
      <c r="C18" s="20"/>
      <c r="D18" s="54"/>
      <c r="E18" s="58"/>
      <c r="F18" s="88"/>
      <c r="G18" s="53"/>
      <c r="H18" s="56"/>
      <c r="I18" s="88"/>
      <c r="J18" s="53"/>
      <c r="K18" s="56"/>
      <c r="L18" s="88"/>
      <c r="M18" s="53"/>
      <c r="N18" s="56"/>
      <c r="O18" s="93"/>
      <c r="P18" s="53"/>
      <c r="Q18" s="149"/>
      <c r="R18" s="88">
        <v>0</v>
      </c>
      <c r="S18" s="53">
        <f t="shared" si="8"/>
        <v>0</v>
      </c>
      <c r="T18" s="56">
        <f t="shared" si="9"/>
        <v>0</v>
      </c>
      <c r="U18" s="88">
        <v>0</v>
      </c>
      <c r="V18" s="53">
        <f t="shared" si="3"/>
        <v>0</v>
      </c>
      <c r="W18" s="56">
        <f t="shared" si="4"/>
        <v>0</v>
      </c>
      <c r="X18" s="88">
        <v>20</v>
      </c>
      <c r="Y18" s="53">
        <f t="shared" si="5"/>
        <v>20</v>
      </c>
      <c r="Z18" s="56">
        <f t="shared" si="6"/>
        <v>20</v>
      </c>
      <c r="AA18" s="27">
        <f t="shared" si="7"/>
        <v>20</v>
      </c>
      <c r="AB18" s="21"/>
    </row>
    <row r="19" spans="1:28" ht="22.5" customHeight="1" x14ac:dyDescent="0.25">
      <c r="A19" s="98">
        <f t="shared" si="0"/>
        <v>13</v>
      </c>
      <c r="B19" s="9" t="s">
        <v>131</v>
      </c>
      <c r="C19" s="20"/>
      <c r="D19" s="54"/>
      <c r="E19" s="58"/>
      <c r="F19" s="88"/>
      <c r="G19" s="53"/>
      <c r="H19" s="56"/>
      <c r="I19" s="88"/>
      <c r="J19" s="53"/>
      <c r="K19" s="56"/>
      <c r="L19" s="88"/>
      <c r="M19" s="53"/>
      <c r="N19" s="56"/>
      <c r="O19" s="88"/>
      <c r="P19" s="53"/>
      <c r="Q19" s="56"/>
      <c r="R19" s="88">
        <v>20</v>
      </c>
      <c r="S19" s="53">
        <f t="shared" si="8"/>
        <v>20</v>
      </c>
      <c r="T19" s="56">
        <f t="shared" si="9"/>
        <v>20</v>
      </c>
      <c r="U19" s="93"/>
      <c r="V19" s="53">
        <f t="shared" si="3"/>
        <v>0</v>
      </c>
      <c r="W19" s="56">
        <f t="shared" si="4"/>
        <v>20</v>
      </c>
      <c r="X19" s="88">
        <v>0</v>
      </c>
      <c r="Y19" s="53">
        <f t="shared" si="5"/>
        <v>0</v>
      </c>
      <c r="Z19" s="56">
        <f t="shared" si="6"/>
        <v>20</v>
      </c>
      <c r="AA19" s="27">
        <f t="shared" si="7"/>
        <v>20</v>
      </c>
      <c r="AB19" s="21"/>
    </row>
    <row r="20" spans="1:28" ht="22.5" customHeight="1" thickBot="1" x14ac:dyDescent="0.3">
      <c r="A20" s="99">
        <f t="shared" si="0"/>
        <v>15</v>
      </c>
      <c r="B20" s="39" t="s">
        <v>128</v>
      </c>
      <c r="C20" s="42"/>
      <c r="D20" s="57"/>
      <c r="E20" s="59"/>
      <c r="F20" s="89"/>
      <c r="G20" s="57"/>
      <c r="H20" s="59"/>
      <c r="I20" s="125"/>
      <c r="J20" s="106"/>
      <c r="K20" s="107"/>
      <c r="L20" s="110">
        <v>10</v>
      </c>
      <c r="M20" s="108">
        <f>+L20*M$4</f>
        <v>10</v>
      </c>
      <c r="N20" s="109">
        <f>+M20+K20</f>
        <v>10</v>
      </c>
      <c r="O20" s="125"/>
      <c r="P20" s="108">
        <f>+O20*P$4</f>
        <v>0</v>
      </c>
      <c r="Q20" s="111">
        <f>+P20+N20</f>
        <v>10</v>
      </c>
      <c r="R20" s="89"/>
      <c r="S20" s="90">
        <f t="shared" si="8"/>
        <v>0</v>
      </c>
      <c r="T20" s="91">
        <f t="shared" si="9"/>
        <v>10</v>
      </c>
      <c r="U20" s="94">
        <v>5</v>
      </c>
      <c r="V20" s="90">
        <f t="shared" si="3"/>
        <v>5</v>
      </c>
      <c r="W20" s="91">
        <f t="shared" si="4"/>
        <v>15</v>
      </c>
      <c r="X20" s="89"/>
      <c r="Y20" s="90">
        <f t="shared" si="5"/>
        <v>0</v>
      </c>
      <c r="Z20" s="91">
        <f t="shared" si="6"/>
        <v>15</v>
      </c>
      <c r="AA20" s="28">
        <f t="shared" si="7"/>
        <v>15</v>
      </c>
      <c r="AB20" s="21"/>
    </row>
    <row r="21" spans="1:28" ht="22.5" customHeight="1" x14ac:dyDescent="0.25">
      <c r="A21" s="100">
        <f t="shared" si="0"/>
        <v>16</v>
      </c>
      <c r="B21" s="67" t="s">
        <v>36</v>
      </c>
      <c r="C21" s="19"/>
      <c r="D21" s="55">
        <f>+C21*D$4</f>
        <v>0</v>
      </c>
      <c r="E21" s="45">
        <f>+D21</f>
        <v>0</v>
      </c>
      <c r="F21" s="137">
        <v>10</v>
      </c>
      <c r="G21" s="138">
        <f>+F21*G$4</f>
        <v>10</v>
      </c>
      <c r="H21" s="139">
        <f>+G21+E21</f>
        <v>10</v>
      </c>
      <c r="I21" s="92"/>
      <c r="J21" s="86">
        <f>+I21*J$4</f>
        <v>0</v>
      </c>
      <c r="K21" s="87">
        <f>+J21+H21</f>
        <v>10</v>
      </c>
      <c r="L21" s="85"/>
      <c r="M21" s="86">
        <f>+L21*M$4</f>
        <v>0</v>
      </c>
      <c r="N21" s="87">
        <f>+M21+K21</f>
        <v>10</v>
      </c>
      <c r="O21" s="85"/>
      <c r="P21" s="86">
        <f>+O21*P$4</f>
        <v>0</v>
      </c>
      <c r="Q21" s="87">
        <f>+P21+N21</f>
        <v>10</v>
      </c>
      <c r="R21" s="85"/>
      <c r="S21" s="86">
        <f t="shared" si="8"/>
        <v>0</v>
      </c>
      <c r="T21" s="87">
        <f t="shared" si="9"/>
        <v>10</v>
      </c>
      <c r="U21" s="92"/>
      <c r="V21" s="86">
        <f t="shared" si="3"/>
        <v>0</v>
      </c>
      <c r="W21" s="87">
        <f t="shared" si="4"/>
        <v>10</v>
      </c>
      <c r="X21" s="85"/>
      <c r="Y21" s="86">
        <f t="shared" si="5"/>
        <v>0</v>
      </c>
      <c r="Z21" s="87">
        <f t="shared" si="6"/>
        <v>10</v>
      </c>
      <c r="AA21" s="26">
        <f t="shared" si="7"/>
        <v>10</v>
      </c>
      <c r="AB21" s="21"/>
    </row>
    <row r="22" spans="1:28" ht="22.5" customHeight="1" x14ac:dyDescent="0.25">
      <c r="A22" s="101">
        <f t="shared" si="0"/>
        <v>16</v>
      </c>
      <c r="B22" s="62" t="s">
        <v>16</v>
      </c>
      <c r="C22" s="20"/>
      <c r="D22" s="54"/>
      <c r="E22" s="58"/>
      <c r="F22" s="88">
        <v>0</v>
      </c>
      <c r="G22" s="53">
        <f>+F22*G$4</f>
        <v>0</v>
      </c>
      <c r="H22" s="56">
        <f>+G22+E22</f>
        <v>0</v>
      </c>
      <c r="I22" s="93"/>
      <c r="J22" s="53">
        <f>+I22*J$4</f>
        <v>0</v>
      </c>
      <c r="K22" s="56">
        <f>+J22+H22</f>
        <v>0</v>
      </c>
      <c r="L22" s="88"/>
      <c r="M22" s="53">
        <f>+L22*M$4</f>
        <v>0</v>
      </c>
      <c r="N22" s="56">
        <f>+M22+K22</f>
        <v>0</v>
      </c>
      <c r="O22" s="88"/>
      <c r="P22" s="53">
        <f>+O22*P$4</f>
        <v>0</v>
      </c>
      <c r="Q22" s="56">
        <f>+P22+N22</f>
        <v>0</v>
      </c>
      <c r="R22" s="88"/>
      <c r="S22" s="53">
        <f t="shared" si="8"/>
        <v>0</v>
      </c>
      <c r="T22" s="56">
        <f t="shared" si="9"/>
        <v>0</v>
      </c>
      <c r="U22" s="93">
        <v>10</v>
      </c>
      <c r="V22" s="53">
        <f t="shared" si="3"/>
        <v>10</v>
      </c>
      <c r="W22" s="56">
        <f t="shared" si="4"/>
        <v>10</v>
      </c>
      <c r="X22" s="88"/>
      <c r="Y22" s="53">
        <f t="shared" si="5"/>
        <v>0</v>
      </c>
      <c r="Z22" s="56">
        <f t="shared" si="6"/>
        <v>10</v>
      </c>
      <c r="AA22" s="27">
        <f t="shared" si="7"/>
        <v>10</v>
      </c>
      <c r="AB22" s="21"/>
    </row>
    <row r="23" spans="1:28" ht="22.5" customHeight="1" x14ac:dyDescent="0.25">
      <c r="A23" s="101">
        <f t="shared" si="0"/>
        <v>18</v>
      </c>
      <c r="B23" s="62" t="s">
        <v>17</v>
      </c>
      <c r="C23" s="88"/>
      <c r="D23" s="54"/>
      <c r="E23" s="58"/>
      <c r="F23" s="88">
        <v>0</v>
      </c>
      <c r="G23" s="53">
        <f>+F23*G$4</f>
        <v>0</v>
      </c>
      <c r="H23" s="56">
        <f>+G23+E23</f>
        <v>0</v>
      </c>
      <c r="I23" s="93">
        <v>0</v>
      </c>
      <c r="J23" s="53">
        <f>+I23*J$4</f>
        <v>0</v>
      </c>
      <c r="K23" s="56">
        <f>+J23+H23</f>
        <v>0</v>
      </c>
      <c r="L23" s="88">
        <v>0</v>
      </c>
      <c r="M23" s="53">
        <f>+L23*M$4</f>
        <v>0</v>
      </c>
      <c r="N23" s="56">
        <f>+M23+K23</f>
        <v>0</v>
      </c>
      <c r="O23" s="93">
        <v>5</v>
      </c>
      <c r="P23" s="53">
        <f>+O23*P$4</f>
        <v>5</v>
      </c>
      <c r="Q23" s="149">
        <f>+P23+N23</f>
        <v>5</v>
      </c>
      <c r="R23" s="88">
        <v>0</v>
      </c>
      <c r="S23" s="53">
        <f t="shared" si="8"/>
        <v>0</v>
      </c>
      <c r="T23" s="149">
        <f t="shared" si="9"/>
        <v>5</v>
      </c>
      <c r="U23" s="88">
        <v>0</v>
      </c>
      <c r="V23" s="53">
        <f t="shared" si="3"/>
        <v>0</v>
      </c>
      <c r="W23" s="56">
        <f t="shared" si="4"/>
        <v>5</v>
      </c>
      <c r="X23" s="88">
        <v>0</v>
      </c>
      <c r="Y23" s="53">
        <f t="shared" si="5"/>
        <v>0</v>
      </c>
      <c r="Z23" s="56">
        <f t="shared" si="6"/>
        <v>5</v>
      </c>
      <c r="AA23" s="27">
        <f t="shared" si="7"/>
        <v>5</v>
      </c>
      <c r="AB23" s="21"/>
    </row>
    <row r="24" spans="1:28" ht="22.5" customHeight="1" x14ac:dyDescent="0.25">
      <c r="A24" s="101">
        <f t="shared" si="0"/>
        <v>18</v>
      </c>
      <c r="B24" s="62" t="s">
        <v>174</v>
      </c>
      <c r="C24" s="80"/>
      <c r="D24" s="54"/>
      <c r="E24" s="58"/>
      <c r="F24" s="80"/>
      <c r="G24" s="54"/>
      <c r="H24" s="58"/>
      <c r="I24" s="76"/>
      <c r="J24" s="54"/>
      <c r="K24" s="58"/>
      <c r="L24" s="80"/>
      <c r="M24" s="54"/>
      <c r="N24" s="58"/>
      <c r="O24" s="80"/>
      <c r="P24" s="54"/>
      <c r="Q24" s="58"/>
      <c r="R24" s="88">
        <v>0</v>
      </c>
      <c r="S24" s="53">
        <f t="shared" si="8"/>
        <v>0</v>
      </c>
      <c r="T24" s="56">
        <f t="shared" si="9"/>
        <v>0</v>
      </c>
      <c r="U24" s="93">
        <v>0</v>
      </c>
      <c r="V24" s="53">
        <f t="shared" si="3"/>
        <v>0</v>
      </c>
      <c r="W24" s="56">
        <f t="shared" si="4"/>
        <v>0</v>
      </c>
      <c r="X24" s="88">
        <v>5</v>
      </c>
      <c r="Y24" s="53">
        <f t="shared" si="5"/>
        <v>5</v>
      </c>
      <c r="Z24" s="56">
        <f t="shared" si="6"/>
        <v>5</v>
      </c>
      <c r="AA24" s="27">
        <f t="shared" si="7"/>
        <v>5</v>
      </c>
      <c r="AB24" s="21"/>
    </row>
    <row r="25" spans="1:28" ht="22.5" customHeight="1" thickBot="1" x14ac:dyDescent="0.3">
      <c r="A25" s="102">
        <f t="shared" si="0"/>
        <v>18</v>
      </c>
      <c r="B25" s="66" t="s">
        <v>151</v>
      </c>
      <c r="C25" s="42"/>
      <c r="D25" s="57"/>
      <c r="E25" s="59"/>
      <c r="F25" s="89"/>
      <c r="G25" s="90"/>
      <c r="H25" s="91"/>
      <c r="I25" s="94"/>
      <c r="J25" s="90"/>
      <c r="K25" s="91"/>
      <c r="L25" s="89"/>
      <c r="M25" s="90"/>
      <c r="N25" s="91"/>
      <c r="O25" s="89"/>
      <c r="P25" s="90"/>
      <c r="Q25" s="91"/>
      <c r="R25" s="89">
        <v>5</v>
      </c>
      <c r="S25" s="90">
        <f t="shared" si="8"/>
        <v>5</v>
      </c>
      <c r="T25" s="91">
        <f t="shared" si="9"/>
        <v>5</v>
      </c>
      <c r="U25" s="94">
        <v>0</v>
      </c>
      <c r="V25" s="90">
        <f t="shared" si="3"/>
        <v>0</v>
      </c>
      <c r="W25" s="91">
        <f t="shared" si="4"/>
        <v>5</v>
      </c>
      <c r="X25" s="89">
        <v>0</v>
      </c>
      <c r="Y25" s="90">
        <f t="shared" si="5"/>
        <v>0</v>
      </c>
      <c r="Z25" s="91">
        <f t="shared" si="6"/>
        <v>5</v>
      </c>
      <c r="AA25" s="28">
        <f t="shared" si="7"/>
        <v>5</v>
      </c>
      <c r="AB25" s="21"/>
    </row>
    <row r="26" spans="1:28" ht="22.5" customHeight="1" x14ac:dyDescent="0.25">
      <c r="A26" s="100">
        <f t="shared" si="0"/>
        <v>18</v>
      </c>
      <c r="B26" s="67" t="s">
        <v>129</v>
      </c>
      <c r="C26" s="19"/>
      <c r="D26" s="55"/>
      <c r="E26" s="45"/>
      <c r="F26" s="85"/>
      <c r="G26" s="55"/>
      <c r="H26" s="45"/>
      <c r="I26" s="92"/>
      <c r="J26" s="55"/>
      <c r="K26" s="45"/>
      <c r="L26" s="85">
        <v>5</v>
      </c>
      <c r="M26" s="86">
        <f>+L26*M$4</f>
        <v>5</v>
      </c>
      <c r="N26" s="87">
        <f>+M26+K26</f>
        <v>5</v>
      </c>
      <c r="O26" s="92"/>
      <c r="P26" s="86">
        <f>+O26*P$4</f>
        <v>0</v>
      </c>
      <c r="Q26" s="87">
        <f>+P26+N26</f>
        <v>5</v>
      </c>
      <c r="R26" s="85"/>
      <c r="S26" s="86">
        <f t="shared" si="8"/>
        <v>0</v>
      </c>
      <c r="T26" s="87">
        <f t="shared" si="9"/>
        <v>5</v>
      </c>
      <c r="U26" s="92">
        <v>0</v>
      </c>
      <c r="V26" s="86">
        <f t="shared" si="3"/>
        <v>0</v>
      </c>
      <c r="W26" s="87">
        <f t="shared" si="4"/>
        <v>5</v>
      </c>
      <c r="X26" s="85"/>
      <c r="Y26" s="86">
        <f t="shared" si="5"/>
        <v>0</v>
      </c>
      <c r="Z26" s="87">
        <f t="shared" si="6"/>
        <v>5</v>
      </c>
      <c r="AA26" s="63">
        <f t="shared" si="7"/>
        <v>5</v>
      </c>
      <c r="AB26" s="21"/>
    </row>
    <row r="27" spans="1:28" ht="22.5" customHeight="1" x14ac:dyDescent="0.25">
      <c r="A27" s="101">
        <f t="shared" si="0"/>
        <v>18</v>
      </c>
      <c r="B27" s="62" t="s">
        <v>77</v>
      </c>
      <c r="C27" s="20"/>
      <c r="D27" s="54"/>
      <c r="E27" s="58"/>
      <c r="F27" s="88">
        <v>5</v>
      </c>
      <c r="G27" s="53">
        <f>+F27*G$4</f>
        <v>5</v>
      </c>
      <c r="H27" s="56">
        <f>+G27+E27</f>
        <v>5</v>
      </c>
      <c r="I27" s="93"/>
      <c r="J27" s="53">
        <f>+I27*J$4</f>
        <v>0</v>
      </c>
      <c r="K27" s="56">
        <f>+J27+H27</f>
        <v>5</v>
      </c>
      <c r="L27" s="88"/>
      <c r="M27" s="53">
        <f>+L27*M$4</f>
        <v>0</v>
      </c>
      <c r="N27" s="56">
        <f>+M27+K27</f>
        <v>5</v>
      </c>
      <c r="O27" s="93"/>
      <c r="P27" s="53">
        <f>+O27*P$4</f>
        <v>0</v>
      </c>
      <c r="Q27" s="149">
        <f>+P27+N27</f>
        <v>5</v>
      </c>
      <c r="R27" s="88"/>
      <c r="S27" s="53">
        <f t="shared" si="8"/>
        <v>0</v>
      </c>
      <c r="T27" s="149">
        <f t="shared" si="9"/>
        <v>5</v>
      </c>
      <c r="U27" s="88"/>
      <c r="V27" s="53">
        <f t="shared" si="3"/>
        <v>0</v>
      </c>
      <c r="W27" s="56">
        <f t="shared" si="4"/>
        <v>5</v>
      </c>
      <c r="X27" s="88"/>
      <c r="Y27" s="53">
        <f t="shared" si="5"/>
        <v>0</v>
      </c>
      <c r="Z27" s="56">
        <f t="shared" si="6"/>
        <v>5</v>
      </c>
      <c r="AA27" s="64">
        <f t="shared" si="7"/>
        <v>5</v>
      </c>
      <c r="AB27" s="21"/>
    </row>
    <row r="28" spans="1:28" ht="22.5" customHeight="1" x14ac:dyDescent="0.25">
      <c r="A28" s="101">
        <f t="shared" si="0"/>
        <v>23</v>
      </c>
      <c r="B28" s="62" t="s">
        <v>147</v>
      </c>
      <c r="C28" s="80"/>
      <c r="D28" s="54"/>
      <c r="E28" s="58"/>
      <c r="F28" s="80"/>
      <c r="G28" s="54"/>
      <c r="H28" s="58"/>
      <c r="I28" s="76"/>
      <c r="J28" s="54"/>
      <c r="K28" s="58"/>
      <c r="L28" s="80"/>
      <c r="M28" s="54"/>
      <c r="N28" s="58"/>
      <c r="O28" s="76"/>
      <c r="P28" s="54"/>
      <c r="Q28" s="69"/>
      <c r="R28" s="88"/>
      <c r="S28" s="53"/>
      <c r="T28" s="149"/>
      <c r="U28" s="88">
        <v>0</v>
      </c>
      <c r="V28" s="53">
        <f t="shared" si="3"/>
        <v>0</v>
      </c>
      <c r="W28" s="56">
        <f t="shared" si="4"/>
        <v>0</v>
      </c>
      <c r="X28" s="88"/>
      <c r="Y28" s="53">
        <f t="shared" si="5"/>
        <v>0</v>
      </c>
      <c r="Z28" s="56">
        <f t="shared" si="6"/>
        <v>0</v>
      </c>
      <c r="AA28" s="64">
        <f t="shared" si="7"/>
        <v>0</v>
      </c>
      <c r="AB28" s="21"/>
    </row>
    <row r="29" spans="1:28" ht="22.5" customHeight="1" x14ac:dyDescent="0.25">
      <c r="A29" s="101">
        <f t="shared" si="0"/>
        <v>23</v>
      </c>
      <c r="B29" s="62" t="s">
        <v>140</v>
      </c>
      <c r="C29" s="20"/>
      <c r="D29" s="54"/>
      <c r="E29" s="58"/>
      <c r="F29" s="88"/>
      <c r="G29" s="53"/>
      <c r="H29" s="56"/>
      <c r="I29" s="93"/>
      <c r="J29" s="53"/>
      <c r="K29" s="56"/>
      <c r="L29" s="88"/>
      <c r="M29" s="53"/>
      <c r="N29" s="56"/>
      <c r="O29" s="93"/>
      <c r="P29" s="53"/>
      <c r="Q29" s="149"/>
      <c r="R29" s="88">
        <v>0</v>
      </c>
      <c r="S29" s="53">
        <f>+R29*S$4</f>
        <v>0</v>
      </c>
      <c r="T29" s="149">
        <f>+S29+Q29</f>
        <v>0</v>
      </c>
      <c r="U29" s="88">
        <v>0</v>
      </c>
      <c r="V29" s="53">
        <f t="shared" si="3"/>
        <v>0</v>
      </c>
      <c r="W29" s="56">
        <f t="shared" si="4"/>
        <v>0</v>
      </c>
      <c r="X29" s="88">
        <v>0</v>
      </c>
      <c r="Y29" s="53">
        <f t="shared" si="5"/>
        <v>0</v>
      </c>
      <c r="Z29" s="56">
        <f t="shared" si="6"/>
        <v>0</v>
      </c>
      <c r="AA29" s="64">
        <f t="shared" si="7"/>
        <v>0</v>
      </c>
      <c r="AB29" s="21"/>
    </row>
    <row r="30" spans="1:28" ht="22.5" customHeight="1" thickBot="1" x14ac:dyDescent="0.3">
      <c r="A30" s="102">
        <f t="shared" si="0"/>
        <v>23</v>
      </c>
      <c r="B30" s="66" t="s">
        <v>127</v>
      </c>
      <c r="C30" s="42"/>
      <c r="D30" s="57"/>
      <c r="E30" s="59"/>
      <c r="F30" s="89"/>
      <c r="G30" s="90"/>
      <c r="H30" s="91"/>
      <c r="I30" s="94">
        <v>0</v>
      </c>
      <c r="J30" s="90">
        <f>+I30*J$4</f>
        <v>0</v>
      </c>
      <c r="K30" s="91">
        <f>+J30+H30</f>
        <v>0</v>
      </c>
      <c r="L30" s="89">
        <v>0</v>
      </c>
      <c r="M30" s="90">
        <f>+L30*M$4</f>
        <v>0</v>
      </c>
      <c r="N30" s="91">
        <f>+M30+K30</f>
        <v>0</v>
      </c>
      <c r="O30" s="94">
        <v>0</v>
      </c>
      <c r="P30" s="90">
        <f>+O30*P$4</f>
        <v>0</v>
      </c>
      <c r="Q30" s="150">
        <f>+P30+N30</f>
        <v>0</v>
      </c>
      <c r="R30" s="89">
        <v>0</v>
      </c>
      <c r="S30" s="90">
        <f>+R30*S$4</f>
        <v>0</v>
      </c>
      <c r="T30" s="150">
        <f>+S30+Q30</f>
        <v>0</v>
      </c>
      <c r="U30" s="89">
        <v>0</v>
      </c>
      <c r="V30" s="90">
        <f t="shared" si="3"/>
        <v>0</v>
      </c>
      <c r="W30" s="91">
        <f t="shared" si="4"/>
        <v>0</v>
      </c>
      <c r="X30" s="89">
        <v>0</v>
      </c>
      <c r="Y30" s="90">
        <f t="shared" si="5"/>
        <v>0</v>
      </c>
      <c r="Z30" s="91">
        <f t="shared" si="6"/>
        <v>0</v>
      </c>
      <c r="AA30" s="65">
        <f t="shared" si="7"/>
        <v>0</v>
      </c>
      <c r="AB30" s="21"/>
    </row>
    <row r="31" spans="1:28" ht="22.5" customHeight="1" x14ac:dyDescent="0.25">
      <c r="A31" s="100">
        <f t="shared" si="0"/>
        <v>23</v>
      </c>
      <c r="B31" s="16" t="s">
        <v>64</v>
      </c>
      <c r="C31" s="173"/>
      <c r="D31" s="165"/>
      <c r="E31" s="166"/>
      <c r="F31" s="173"/>
      <c r="G31" s="165"/>
      <c r="H31" s="166"/>
      <c r="I31" s="183"/>
      <c r="J31" s="165"/>
      <c r="K31" s="166"/>
      <c r="L31" s="173"/>
      <c r="M31" s="165"/>
      <c r="N31" s="166"/>
      <c r="O31" s="183"/>
      <c r="P31" s="165"/>
      <c r="Q31" s="184"/>
      <c r="R31" s="167"/>
      <c r="S31" s="86"/>
      <c r="T31" s="172"/>
      <c r="U31" s="167">
        <v>0</v>
      </c>
      <c r="V31" s="168">
        <f t="shared" si="3"/>
        <v>0</v>
      </c>
      <c r="W31" s="169">
        <f t="shared" si="4"/>
        <v>0</v>
      </c>
      <c r="X31" s="167"/>
      <c r="Y31" s="168">
        <f t="shared" si="5"/>
        <v>0</v>
      </c>
      <c r="Z31" s="169">
        <f t="shared" si="6"/>
        <v>0</v>
      </c>
      <c r="AA31" s="63">
        <f t="shared" si="7"/>
        <v>0</v>
      </c>
      <c r="AB31" s="21"/>
    </row>
    <row r="32" spans="1:28" ht="22.5" customHeight="1" x14ac:dyDescent="0.25">
      <c r="A32" s="101">
        <f t="shared" si="0"/>
        <v>23</v>
      </c>
      <c r="B32" s="104" t="s">
        <v>160</v>
      </c>
      <c r="C32" s="151"/>
      <c r="D32" s="106"/>
      <c r="E32" s="107"/>
      <c r="F32" s="151"/>
      <c r="G32" s="106"/>
      <c r="H32" s="107"/>
      <c r="I32" s="175"/>
      <c r="J32" s="106"/>
      <c r="K32" s="107"/>
      <c r="L32" s="151"/>
      <c r="M32" s="106"/>
      <c r="N32" s="107"/>
      <c r="O32" s="175"/>
      <c r="P32" s="106"/>
      <c r="Q32" s="176"/>
      <c r="R32" s="110"/>
      <c r="S32" s="53"/>
      <c r="T32" s="149"/>
      <c r="U32" s="110">
        <v>0</v>
      </c>
      <c r="V32" s="108">
        <f t="shared" si="3"/>
        <v>0</v>
      </c>
      <c r="W32" s="109">
        <f t="shared" si="4"/>
        <v>0</v>
      </c>
      <c r="X32" s="110"/>
      <c r="Y32" s="108">
        <f t="shared" si="5"/>
        <v>0</v>
      </c>
      <c r="Z32" s="109">
        <f t="shared" si="6"/>
        <v>0</v>
      </c>
      <c r="AA32" s="64">
        <f t="shared" si="7"/>
        <v>0</v>
      </c>
      <c r="AB32" s="21"/>
    </row>
    <row r="33" spans="1:28" ht="22.5" customHeight="1" x14ac:dyDescent="0.25">
      <c r="A33" s="101">
        <f t="shared" si="0"/>
        <v>23</v>
      </c>
      <c r="B33" s="104" t="s">
        <v>168</v>
      </c>
      <c r="C33" s="151"/>
      <c r="D33" s="106"/>
      <c r="E33" s="107"/>
      <c r="F33" s="151"/>
      <c r="G33" s="106"/>
      <c r="H33" s="107"/>
      <c r="I33" s="175"/>
      <c r="J33" s="106"/>
      <c r="K33" s="107"/>
      <c r="L33" s="151"/>
      <c r="M33" s="106"/>
      <c r="N33" s="107"/>
      <c r="O33" s="175"/>
      <c r="P33" s="106"/>
      <c r="Q33" s="176"/>
      <c r="R33" s="110"/>
      <c r="S33" s="53"/>
      <c r="T33" s="149"/>
      <c r="U33" s="110">
        <v>0</v>
      </c>
      <c r="V33" s="108">
        <f t="shared" si="3"/>
        <v>0</v>
      </c>
      <c r="W33" s="109">
        <f t="shared" si="4"/>
        <v>0</v>
      </c>
      <c r="X33" s="110"/>
      <c r="Y33" s="108">
        <f t="shared" si="5"/>
        <v>0</v>
      </c>
      <c r="Z33" s="109">
        <f t="shared" si="6"/>
        <v>0</v>
      </c>
      <c r="AA33" s="64">
        <f t="shared" si="7"/>
        <v>0</v>
      </c>
      <c r="AB33" s="21"/>
    </row>
    <row r="34" spans="1:28" ht="22.5" customHeight="1" x14ac:dyDescent="0.25">
      <c r="A34" s="101">
        <f t="shared" si="0"/>
        <v>23</v>
      </c>
      <c r="B34" s="104" t="s">
        <v>159</v>
      </c>
      <c r="C34" s="151"/>
      <c r="D34" s="106"/>
      <c r="E34" s="107"/>
      <c r="F34" s="151"/>
      <c r="G34" s="106"/>
      <c r="H34" s="107"/>
      <c r="I34" s="175"/>
      <c r="J34" s="106"/>
      <c r="K34" s="107"/>
      <c r="L34" s="151"/>
      <c r="M34" s="106"/>
      <c r="N34" s="107"/>
      <c r="O34" s="175"/>
      <c r="P34" s="106"/>
      <c r="Q34" s="176"/>
      <c r="R34" s="110"/>
      <c r="S34" s="53"/>
      <c r="T34" s="149"/>
      <c r="U34" s="110">
        <v>0</v>
      </c>
      <c r="V34" s="108">
        <f t="shared" si="3"/>
        <v>0</v>
      </c>
      <c r="W34" s="109">
        <f t="shared" si="4"/>
        <v>0</v>
      </c>
      <c r="X34" s="110"/>
      <c r="Y34" s="108">
        <f t="shared" si="5"/>
        <v>0</v>
      </c>
      <c r="Z34" s="109">
        <f t="shared" si="6"/>
        <v>0</v>
      </c>
      <c r="AA34" s="64">
        <f t="shared" si="7"/>
        <v>0</v>
      </c>
      <c r="AB34" s="21"/>
    </row>
    <row r="35" spans="1:28" ht="22.5" customHeight="1" thickBot="1" x14ac:dyDescent="0.3">
      <c r="A35" s="102">
        <f t="shared" si="0"/>
        <v>23</v>
      </c>
      <c r="B35" s="66" t="s">
        <v>111</v>
      </c>
      <c r="C35" s="81"/>
      <c r="D35" s="57"/>
      <c r="E35" s="59"/>
      <c r="F35" s="81"/>
      <c r="G35" s="57"/>
      <c r="H35" s="59"/>
      <c r="I35" s="75"/>
      <c r="J35" s="57"/>
      <c r="K35" s="59"/>
      <c r="L35" s="81"/>
      <c r="M35" s="57"/>
      <c r="N35" s="59"/>
      <c r="O35" s="75"/>
      <c r="P35" s="57"/>
      <c r="Q35" s="84"/>
      <c r="R35" s="89"/>
      <c r="S35" s="90"/>
      <c r="T35" s="150"/>
      <c r="U35" s="89">
        <v>0</v>
      </c>
      <c r="V35" s="90">
        <f t="shared" si="3"/>
        <v>0</v>
      </c>
      <c r="W35" s="91">
        <f t="shared" si="4"/>
        <v>0</v>
      </c>
      <c r="X35" s="89"/>
      <c r="Y35" s="90">
        <f t="shared" si="5"/>
        <v>0</v>
      </c>
      <c r="Z35" s="91">
        <f t="shared" si="6"/>
        <v>0</v>
      </c>
      <c r="AA35" s="65">
        <f t="shared" si="7"/>
        <v>0</v>
      </c>
      <c r="AB35" s="21"/>
    </row>
    <row r="36" spans="1:28" ht="22.5" customHeight="1" x14ac:dyDescent="0.25">
      <c r="A36" s="140">
        <f t="shared" si="0"/>
        <v>23</v>
      </c>
      <c r="B36" s="154" t="s">
        <v>171</v>
      </c>
      <c r="C36" s="163"/>
      <c r="D36" s="156"/>
      <c r="E36" s="157"/>
      <c r="F36" s="163"/>
      <c r="G36" s="156"/>
      <c r="H36" s="157"/>
      <c r="I36" s="185"/>
      <c r="J36" s="156"/>
      <c r="K36" s="157"/>
      <c r="L36" s="163"/>
      <c r="M36" s="156"/>
      <c r="N36" s="157"/>
      <c r="O36" s="185"/>
      <c r="P36" s="156"/>
      <c r="Q36" s="186"/>
      <c r="R36" s="158"/>
      <c r="S36" s="138"/>
      <c r="T36" s="147"/>
      <c r="U36" s="158">
        <v>0</v>
      </c>
      <c r="V36" s="159">
        <f t="shared" si="3"/>
        <v>0</v>
      </c>
      <c r="W36" s="160">
        <f t="shared" si="4"/>
        <v>0</v>
      </c>
      <c r="X36" s="158">
        <v>0</v>
      </c>
      <c r="Y36" s="159">
        <f t="shared" si="5"/>
        <v>0</v>
      </c>
      <c r="Z36" s="160">
        <f t="shared" si="6"/>
        <v>0</v>
      </c>
      <c r="AA36" s="95">
        <f t="shared" si="7"/>
        <v>0</v>
      </c>
      <c r="AB36" s="21"/>
    </row>
    <row r="37" spans="1:28" ht="22.5" customHeight="1" x14ac:dyDescent="0.25">
      <c r="A37" s="101">
        <f t="shared" si="0"/>
        <v>23</v>
      </c>
      <c r="B37" s="104" t="s">
        <v>149</v>
      </c>
      <c r="C37" s="151"/>
      <c r="D37" s="106"/>
      <c r="E37" s="107"/>
      <c r="F37" s="151"/>
      <c r="G37" s="106"/>
      <c r="H37" s="107"/>
      <c r="I37" s="175"/>
      <c r="J37" s="106"/>
      <c r="K37" s="107"/>
      <c r="L37" s="151"/>
      <c r="M37" s="106"/>
      <c r="N37" s="107"/>
      <c r="O37" s="175"/>
      <c r="P37" s="106"/>
      <c r="Q37" s="176"/>
      <c r="R37" s="110"/>
      <c r="S37" s="53"/>
      <c r="T37" s="149"/>
      <c r="U37" s="110">
        <v>0</v>
      </c>
      <c r="V37" s="108">
        <f t="shared" si="3"/>
        <v>0</v>
      </c>
      <c r="W37" s="109">
        <f t="shared" si="4"/>
        <v>0</v>
      </c>
      <c r="X37" s="110"/>
      <c r="Y37" s="108">
        <f t="shared" si="5"/>
        <v>0</v>
      </c>
      <c r="Z37" s="109">
        <f t="shared" si="6"/>
        <v>0</v>
      </c>
      <c r="AA37" s="64">
        <f t="shared" si="7"/>
        <v>0</v>
      </c>
      <c r="AB37" s="21"/>
    </row>
    <row r="38" spans="1:28" ht="22.5" customHeight="1" x14ac:dyDescent="0.25">
      <c r="A38" s="101">
        <f t="shared" ref="A38:A69" si="10">RANK(AA38,AA$6:AA$162)</f>
        <v>23</v>
      </c>
      <c r="B38" s="104" t="s">
        <v>175</v>
      </c>
      <c r="C38" s="151"/>
      <c r="D38" s="106"/>
      <c r="E38" s="107"/>
      <c r="F38" s="151"/>
      <c r="G38" s="106"/>
      <c r="H38" s="107"/>
      <c r="I38" s="175"/>
      <c r="J38" s="106"/>
      <c r="K38" s="107"/>
      <c r="L38" s="151"/>
      <c r="M38" s="106"/>
      <c r="N38" s="107"/>
      <c r="O38" s="175"/>
      <c r="P38" s="106"/>
      <c r="Q38" s="176"/>
      <c r="R38" s="110"/>
      <c r="S38" s="53"/>
      <c r="T38" s="149"/>
      <c r="U38" s="110">
        <v>0</v>
      </c>
      <c r="V38" s="108">
        <f t="shared" ref="V38:V69" si="11">+U38*V$4</f>
        <v>0</v>
      </c>
      <c r="W38" s="109">
        <f t="shared" ref="W38:W69" si="12">+V38+T38</f>
        <v>0</v>
      </c>
      <c r="X38" s="110"/>
      <c r="Y38" s="108">
        <f t="shared" ref="Y38:Y69" si="13">+X38*Y$4</f>
        <v>0</v>
      </c>
      <c r="Z38" s="109">
        <f t="shared" ref="Z38:Z69" si="14">+Y38+W38</f>
        <v>0</v>
      </c>
      <c r="AA38" s="64">
        <f t="shared" ref="AA38:AA69" si="15">+Z38</f>
        <v>0</v>
      </c>
      <c r="AB38" s="21"/>
    </row>
    <row r="39" spans="1:28" ht="22.5" customHeight="1" x14ac:dyDescent="0.25">
      <c r="A39" s="101">
        <f t="shared" si="10"/>
        <v>23</v>
      </c>
      <c r="B39" s="104" t="s">
        <v>138</v>
      </c>
      <c r="C39" s="105"/>
      <c r="D39" s="106"/>
      <c r="E39" s="107"/>
      <c r="F39" s="110"/>
      <c r="G39" s="108"/>
      <c r="H39" s="109"/>
      <c r="I39" s="125"/>
      <c r="J39" s="108"/>
      <c r="K39" s="109"/>
      <c r="L39" s="110"/>
      <c r="M39" s="108"/>
      <c r="N39" s="109"/>
      <c r="O39" s="125"/>
      <c r="P39" s="108"/>
      <c r="Q39" s="111"/>
      <c r="R39" s="110">
        <v>0</v>
      </c>
      <c r="S39" s="53">
        <f>+R39*S$4</f>
        <v>0</v>
      </c>
      <c r="T39" s="149">
        <f>+S39+Q39</f>
        <v>0</v>
      </c>
      <c r="U39" s="110">
        <v>0</v>
      </c>
      <c r="V39" s="108">
        <f t="shared" si="11"/>
        <v>0</v>
      </c>
      <c r="W39" s="109">
        <f t="shared" si="12"/>
        <v>0</v>
      </c>
      <c r="X39" s="110">
        <v>0</v>
      </c>
      <c r="Y39" s="108">
        <f t="shared" si="13"/>
        <v>0</v>
      </c>
      <c r="Z39" s="109">
        <f t="shared" si="14"/>
        <v>0</v>
      </c>
      <c r="AA39" s="64">
        <f t="shared" si="15"/>
        <v>0</v>
      </c>
      <c r="AB39" s="21"/>
    </row>
    <row r="40" spans="1:28" ht="22.5" customHeight="1" thickBot="1" x14ac:dyDescent="0.3">
      <c r="A40" s="103">
        <f t="shared" si="10"/>
        <v>23</v>
      </c>
      <c r="B40" s="104" t="s">
        <v>114</v>
      </c>
      <c r="C40" s="105"/>
      <c r="D40" s="106"/>
      <c r="E40" s="107"/>
      <c r="F40" s="110">
        <v>0</v>
      </c>
      <c r="G40" s="108">
        <f>+F40*G$4</f>
        <v>0</v>
      </c>
      <c r="H40" s="109">
        <f>+G40+E40</f>
        <v>0</v>
      </c>
      <c r="I40" s="125"/>
      <c r="J40" s="108">
        <f>+I40*J$4</f>
        <v>0</v>
      </c>
      <c r="K40" s="109">
        <f>+J40+H40</f>
        <v>0</v>
      </c>
      <c r="L40" s="110"/>
      <c r="M40" s="108"/>
      <c r="N40" s="109"/>
      <c r="O40" s="125"/>
      <c r="P40" s="108"/>
      <c r="Q40" s="111"/>
      <c r="R40" s="110"/>
      <c r="S40" s="108"/>
      <c r="T40" s="111"/>
      <c r="U40" s="110"/>
      <c r="V40" s="108">
        <f t="shared" si="11"/>
        <v>0</v>
      </c>
      <c r="W40" s="109">
        <f t="shared" si="12"/>
        <v>0</v>
      </c>
      <c r="X40" s="110"/>
      <c r="Y40" s="108">
        <f t="shared" si="13"/>
        <v>0</v>
      </c>
      <c r="Z40" s="109">
        <f t="shared" si="14"/>
        <v>0</v>
      </c>
      <c r="AA40" s="112">
        <f t="shared" si="15"/>
        <v>0</v>
      </c>
      <c r="AB40" s="21"/>
    </row>
    <row r="41" spans="1:28" ht="22.5" customHeight="1" x14ac:dyDescent="0.25">
      <c r="A41" s="100">
        <f t="shared" si="10"/>
        <v>23</v>
      </c>
      <c r="B41" s="16" t="s">
        <v>88</v>
      </c>
      <c r="C41" s="173"/>
      <c r="D41" s="165"/>
      <c r="E41" s="166"/>
      <c r="F41" s="173"/>
      <c r="G41" s="165"/>
      <c r="H41" s="166"/>
      <c r="I41" s="183"/>
      <c r="J41" s="165"/>
      <c r="K41" s="166"/>
      <c r="L41" s="173"/>
      <c r="M41" s="165"/>
      <c r="N41" s="166"/>
      <c r="O41" s="183"/>
      <c r="P41" s="165"/>
      <c r="Q41" s="184"/>
      <c r="R41" s="167"/>
      <c r="S41" s="86"/>
      <c r="T41" s="172"/>
      <c r="U41" s="167">
        <v>0</v>
      </c>
      <c r="V41" s="168">
        <f t="shared" si="11"/>
        <v>0</v>
      </c>
      <c r="W41" s="169">
        <f t="shared" si="12"/>
        <v>0</v>
      </c>
      <c r="X41" s="167"/>
      <c r="Y41" s="168">
        <f t="shared" si="13"/>
        <v>0</v>
      </c>
      <c r="Z41" s="169">
        <f t="shared" si="14"/>
        <v>0</v>
      </c>
      <c r="AA41" s="63">
        <f t="shared" si="15"/>
        <v>0</v>
      </c>
      <c r="AB41" s="21"/>
    </row>
    <row r="42" spans="1:28" ht="22.5" customHeight="1" x14ac:dyDescent="0.25">
      <c r="A42" s="101">
        <f t="shared" si="10"/>
        <v>23</v>
      </c>
      <c r="B42" s="104" t="s">
        <v>169</v>
      </c>
      <c r="C42" s="151"/>
      <c r="D42" s="106"/>
      <c r="E42" s="107"/>
      <c r="F42" s="151"/>
      <c r="G42" s="106"/>
      <c r="H42" s="107"/>
      <c r="I42" s="175"/>
      <c r="J42" s="106"/>
      <c r="K42" s="107"/>
      <c r="L42" s="151"/>
      <c r="M42" s="106"/>
      <c r="N42" s="107"/>
      <c r="O42" s="175"/>
      <c r="P42" s="106"/>
      <c r="Q42" s="176"/>
      <c r="R42" s="110"/>
      <c r="S42" s="53"/>
      <c r="T42" s="149"/>
      <c r="U42" s="110">
        <v>0</v>
      </c>
      <c r="V42" s="108">
        <f t="shared" si="11"/>
        <v>0</v>
      </c>
      <c r="W42" s="109">
        <f t="shared" si="12"/>
        <v>0</v>
      </c>
      <c r="X42" s="110">
        <v>0</v>
      </c>
      <c r="Y42" s="108">
        <f t="shared" si="13"/>
        <v>0</v>
      </c>
      <c r="Z42" s="109">
        <f t="shared" si="14"/>
        <v>0</v>
      </c>
      <c r="AA42" s="64">
        <f t="shared" si="15"/>
        <v>0</v>
      </c>
      <c r="AB42" s="21"/>
    </row>
    <row r="43" spans="1:28" ht="22.5" customHeight="1" x14ac:dyDescent="0.25">
      <c r="A43" s="101">
        <f t="shared" si="10"/>
        <v>23</v>
      </c>
      <c r="B43" s="104" t="s">
        <v>39</v>
      </c>
      <c r="C43" s="105"/>
      <c r="D43" s="106">
        <f>+C43*D$4</f>
        <v>0</v>
      </c>
      <c r="E43" s="107">
        <f>+D43</f>
        <v>0</v>
      </c>
      <c r="F43" s="110">
        <v>0</v>
      </c>
      <c r="G43" s="108">
        <v>0</v>
      </c>
      <c r="H43" s="109">
        <f>+G43+E43</f>
        <v>0</v>
      </c>
      <c r="I43" s="125">
        <v>0</v>
      </c>
      <c r="J43" s="108">
        <f>+I43*J$4</f>
        <v>0</v>
      </c>
      <c r="K43" s="109">
        <f>+J43+H43</f>
        <v>0</v>
      </c>
      <c r="L43" s="110"/>
      <c r="M43" s="108">
        <f>+L43*M$4</f>
        <v>0</v>
      </c>
      <c r="N43" s="109">
        <f>+M43+K43</f>
        <v>0</v>
      </c>
      <c r="O43" s="125"/>
      <c r="P43" s="108">
        <f>+O43*P$4</f>
        <v>0</v>
      </c>
      <c r="Q43" s="111">
        <f>+P43+N43</f>
        <v>0</v>
      </c>
      <c r="R43" s="110"/>
      <c r="S43" s="53">
        <f>+R43*S$4</f>
        <v>0</v>
      </c>
      <c r="T43" s="149">
        <f>+S43+Q43</f>
        <v>0</v>
      </c>
      <c r="U43" s="110"/>
      <c r="V43" s="108">
        <f t="shared" si="11"/>
        <v>0</v>
      </c>
      <c r="W43" s="109">
        <f t="shared" si="12"/>
        <v>0</v>
      </c>
      <c r="X43" s="110"/>
      <c r="Y43" s="108">
        <f t="shared" si="13"/>
        <v>0</v>
      </c>
      <c r="Z43" s="109">
        <f t="shared" si="14"/>
        <v>0</v>
      </c>
      <c r="AA43" s="64">
        <f t="shared" si="15"/>
        <v>0</v>
      </c>
      <c r="AB43" s="21"/>
    </row>
    <row r="44" spans="1:28" ht="22.5" customHeight="1" x14ac:dyDescent="0.25">
      <c r="A44" s="101">
        <f t="shared" si="10"/>
        <v>23</v>
      </c>
      <c r="B44" s="104" t="s">
        <v>146</v>
      </c>
      <c r="C44" s="105"/>
      <c r="D44" s="106"/>
      <c r="E44" s="107"/>
      <c r="F44" s="110"/>
      <c r="G44" s="108"/>
      <c r="H44" s="109"/>
      <c r="I44" s="125"/>
      <c r="J44" s="108"/>
      <c r="K44" s="109"/>
      <c r="L44" s="110"/>
      <c r="M44" s="108"/>
      <c r="N44" s="109"/>
      <c r="O44" s="125"/>
      <c r="P44" s="108"/>
      <c r="Q44" s="111"/>
      <c r="R44" s="110">
        <v>0</v>
      </c>
      <c r="S44" s="53">
        <f>+R44*S$4</f>
        <v>0</v>
      </c>
      <c r="T44" s="149">
        <f>+S44+Q44</f>
        <v>0</v>
      </c>
      <c r="U44" s="110">
        <v>0</v>
      </c>
      <c r="V44" s="108">
        <f t="shared" si="11"/>
        <v>0</v>
      </c>
      <c r="W44" s="109">
        <f t="shared" si="12"/>
        <v>0</v>
      </c>
      <c r="X44" s="110">
        <v>0</v>
      </c>
      <c r="Y44" s="108">
        <f t="shared" si="13"/>
        <v>0</v>
      </c>
      <c r="Z44" s="109">
        <f t="shared" si="14"/>
        <v>0</v>
      </c>
      <c r="AA44" s="64">
        <f t="shared" si="15"/>
        <v>0</v>
      </c>
      <c r="AB44" s="21"/>
    </row>
    <row r="45" spans="1:28" ht="22.5" customHeight="1" thickBot="1" x14ac:dyDescent="0.3">
      <c r="A45" s="102">
        <f t="shared" si="10"/>
        <v>23</v>
      </c>
      <c r="B45" s="66" t="s">
        <v>145</v>
      </c>
      <c r="C45" s="81"/>
      <c r="D45" s="57"/>
      <c r="E45" s="59"/>
      <c r="F45" s="81"/>
      <c r="G45" s="57"/>
      <c r="H45" s="59"/>
      <c r="I45" s="75"/>
      <c r="J45" s="57"/>
      <c r="K45" s="59"/>
      <c r="L45" s="81"/>
      <c r="M45" s="57"/>
      <c r="N45" s="59"/>
      <c r="O45" s="75"/>
      <c r="P45" s="57"/>
      <c r="Q45" s="84"/>
      <c r="R45" s="89"/>
      <c r="S45" s="90"/>
      <c r="T45" s="150"/>
      <c r="U45" s="89">
        <v>0</v>
      </c>
      <c r="V45" s="90">
        <f t="shared" si="11"/>
        <v>0</v>
      </c>
      <c r="W45" s="91">
        <f t="shared" si="12"/>
        <v>0</v>
      </c>
      <c r="X45" s="89"/>
      <c r="Y45" s="90">
        <f t="shared" si="13"/>
        <v>0</v>
      </c>
      <c r="Z45" s="91">
        <f t="shared" si="14"/>
        <v>0</v>
      </c>
      <c r="AA45" s="65">
        <f t="shared" si="15"/>
        <v>0</v>
      </c>
      <c r="AB45" s="21"/>
    </row>
    <row r="46" spans="1:28" ht="22.5" customHeight="1" x14ac:dyDescent="0.25">
      <c r="A46" s="140">
        <f t="shared" si="10"/>
        <v>23</v>
      </c>
      <c r="B46" s="154" t="s">
        <v>79</v>
      </c>
      <c r="C46" s="155"/>
      <c r="D46" s="156"/>
      <c r="E46" s="157"/>
      <c r="F46" s="158">
        <v>0</v>
      </c>
      <c r="G46" s="159">
        <f>+F46*G$4</f>
        <v>0</v>
      </c>
      <c r="H46" s="160">
        <f>+G46+E46</f>
        <v>0</v>
      </c>
      <c r="I46" s="161"/>
      <c r="J46" s="159">
        <f>+I46*J$4</f>
        <v>0</v>
      </c>
      <c r="K46" s="160">
        <f>+J46+H46</f>
        <v>0</v>
      </c>
      <c r="L46" s="158">
        <v>0</v>
      </c>
      <c r="M46" s="159">
        <f>+L46*M$4</f>
        <v>0</v>
      </c>
      <c r="N46" s="160">
        <f>+M46+K46</f>
        <v>0</v>
      </c>
      <c r="O46" s="161"/>
      <c r="P46" s="159">
        <f>+O46*P$4</f>
        <v>0</v>
      </c>
      <c r="Q46" s="162">
        <f>+P46+N46</f>
        <v>0</v>
      </c>
      <c r="R46" s="158"/>
      <c r="S46" s="138">
        <f>+R46*S$4</f>
        <v>0</v>
      </c>
      <c r="T46" s="147">
        <f>+S46+Q46</f>
        <v>0</v>
      </c>
      <c r="U46" s="158">
        <v>0</v>
      </c>
      <c r="V46" s="159">
        <f t="shared" si="11"/>
        <v>0</v>
      </c>
      <c r="W46" s="160">
        <f t="shared" si="12"/>
        <v>0</v>
      </c>
      <c r="X46" s="158">
        <v>0</v>
      </c>
      <c r="Y46" s="159">
        <f t="shared" si="13"/>
        <v>0</v>
      </c>
      <c r="Z46" s="160">
        <f t="shared" si="14"/>
        <v>0</v>
      </c>
      <c r="AA46" s="95">
        <f t="shared" si="15"/>
        <v>0</v>
      </c>
      <c r="AB46" s="21"/>
    </row>
    <row r="47" spans="1:28" ht="22.5" customHeight="1" x14ac:dyDescent="0.25">
      <c r="A47" s="101">
        <f t="shared" si="10"/>
        <v>23</v>
      </c>
      <c r="B47" s="104" t="s">
        <v>150</v>
      </c>
      <c r="C47" s="151"/>
      <c r="D47" s="106"/>
      <c r="E47" s="107"/>
      <c r="F47" s="151"/>
      <c r="G47" s="106"/>
      <c r="H47" s="107"/>
      <c r="I47" s="175"/>
      <c r="J47" s="106"/>
      <c r="K47" s="107"/>
      <c r="L47" s="151"/>
      <c r="M47" s="106"/>
      <c r="N47" s="107"/>
      <c r="O47" s="175"/>
      <c r="P47" s="106"/>
      <c r="Q47" s="176"/>
      <c r="R47" s="110"/>
      <c r="S47" s="53"/>
      <c r="T47" s="149"/>
      <c r="U47" s="110">
        <v>0</v>
      </c>
      <c r="V47" s="108">
        <f t="shared" si="11"/>
        <v>0</v>
      </c>
      <c r="W47" s="109">
        <f t="shared" si="12"/>
        <v>0</v>
      </c>
      <c r="X47" s="110"/>
      <c r="Y47" s="108">
        <f t="shared" si="13"/>
        <v>0</v>
      </c>
      <c r="Z47" s="109">
        <f t="shared" si="14"/>
        <v>0</v>
      </c>
      <c r="AA47" s="64">
        <f t="shared" si="15"/>
        <v>0</v>
      </c>
      <c r="AB47" s="21"/>
    </row>
    <row r="48" spans="1:28" ht="22.5" customHeight="1" x14ac:dyDescent="0.25">
      <c r="A48" s="101">
        <f t="shared" si="10"/>
        <v>23</v>
      </c>
      <c r="B48" s="104" t="s">
        <v>161</v>
      </c>
      <c r="C48" s="151"/>
      <c r="D48" s="106"/>
      <c r="E48" s="107"/>
      <c r="F48" s="151"/>
      <c r="G48" s="106"/>
      <c r="H48" s="107"/>
      <c r="I48" s="175"/>
      <c r="J48" s="106"/>
      <c r="K48" s="107"/>
      <c r="L48" s="151"/>
      <c r="M48" s="106"/>
      <c r="N48" s="107"/>
      <c r="O48" s="175"/>
      <c r="P48" s="106"/>
      <c r="Q48" s="176"/>
      <c r="R48" s="110"/>
      <c r="S48" s="53"/>
      <c r="T48" s="149"/>
      <c r="U48" s="110">
        <v>0</v>
      </c>
      <c r="V48" s="108">
        <f t="shared" si="11"/>
        <v>0</v>
      </c>
      <c r="W48" s="109">
        <f t="shared" si="12"/>
        <v>0</v>
      </c>
      <c r="X48" s="110"/>
      <c r="Y48" s="108">
        <f t="shared" si="13"/>
        <v>0</v>
      </c>
      <c r="Z48" s="109">
        <f t="shared" si="14"/>
        <v>0</v>
      </c>
      <c r="AA48" s="64">
        <f t="shared" si="15"/>
        <v>0</v>
      </c>
      <c r="AB48" s="21"/>
    </row>
    <row r="49" spans="1:28" ht="22.5" customHeight="1" x14ac:dyDescent="0.25">
      <c r="A49" s="101">
        <f t="shared" si="10"/>
        <v>23</v>
      </c>
      <c r="B49" s="104" t="s">
        <v>135</v>
      </c>
      <c r="C49" s="105"/>
      <c r="D49" s="106"/>
      <c r="E49" s="107"/>
      <c r="F49" s="110"/>
      <c r="G49" s="108"/>
      <c r="H49" s="109"/>
      <c r="I49" s="125"/>
      <c r="J49" s="108"/>
      <c r="K49" s="109"/>
      <c r="L49" s="110"/>
      <c r="M49" s="108"/>
      <c r="N49" s="109"/>
      <c r="O49" s="125"/>
      <c r="P49" s="108"/>
      <c r="Q49" s="111"/>
      <c r="R49" s="110">
        <v>0</v>
      </c>
      <c r="S49" s="53">
        <f>+R49*S$4</f>
        <v>0</v>
      </c>
      <c r="T49" s="149">
        <f>+S49+Q49</f>
        <v>0</v>
      </c>
      <c r="U49" s="110">
        <v>0</v>
      </c>
      <c r="V49" s="108">
        <f t="shared" si="11"/>
        <v>0</v>
      </c>
      <c r="W49" s="109">
        <f t="shared" si="12"/>
        <v>0</v>
      </c>
      <c r="X49" s="110">
        <v>0</v>
      </c>
      <c r="Y49" s="108">
        <f t="shared" si="13"/>
        <v>0</v>
      </c>
      <c r="Z49" s="109">
        <f t="shared" si="14"/>
        <v>0</v>
      </c>
      <c r="AA49" s="64">
        <f t="shared" si="15"/>
        <v>0</v>
      </c>
      <c r="AB49" s="21"/>
    </row>
    <row r="50" spans="1:28" ht="22.5" customHeight="1" thickBot="1" x14ac:dyDescent="0.3">
      <c r="A50" s="101">
        <f t="shared" si="10"/>
        <v>23</v>
      </c>
      <c r="B50" s="104" t="s">
        <v>93</v>
      </c>
      <c r="C50" s="151"/>
      <c r="D50" s="106"/>
      <c r="E50" s="107"/>
      <c r="F50" s="151"/>
      <c r="G50" s="106"/>
      <c r="H50" s="107"/>
      <c r="I50" s="175"/>
      <c r="J50" s="106"/>
      <c r="K50" s="107"/>
      <c r="L50" s="151"/>
      <c r="M50" s="106"/>
      <c r="N50" s="107"/>
      <c r="O50" s="175"/>
      <c r="P50" s="106"/>
      <c r="Q50" s="176"/>
      <c r="R50" s="110"/>
      <c r="S50" s="53"/>
      <c r="T50" s="149"/>
      <c r="U50" s="110">
        <v>0</v>
      </c>
      <c r="V50" s="108">
        <f t="shared" si="11"/>
        <v>0</v>
      </c>
      <c r="W50" s="109">
        <f t="shared" si="12"/>
        <v>0</v>
      </c>
      <c r="X50" s="110"/>
      <c r="Y50" s="108">
        <f t="shared" si="13"/>
        <v>0</v>
      </c>
      <c r="Z50" s="109">
        <f t="shared" si="14"/>
        <v>0</v>
      </c>
      <c r="AA50" s="64">
        <f t="shared" si="15"/>
        <v>0</v>
      </c>
      <c r="AB50" s="21"/>
    </row>
    <row r="51" spans="1:28" ht="22.5" customHeight="1" x14ac:dyDescent="0.25">
      <c r="A51" s="97">
        <f t="shared" si="10"/>
        <v>23</v>
      </c>
      <c r="B51" s="8" t="s">
        <v>119</v>
      </c>
      <c r="C51" s="19"/>
      <c r="D51" s="55"/>
      <c r="E51" s="45"/>
      <c r="F51" s="85">
        <v>0</v>
      </c>
      <c r="G51" s="86">
        <f>+F51*G$4</f>
        <v>0</v>
      </c>
      <c r="H51" s="87">
        <f>+G51+E51</f>
        <v>0</v>
      </c>
      <c r="I51" s="92"/>
      <c r="J51" s="86">
        <f>+I51*J$4</f>
        <v>0</v>
      </c>
      <c r="K51" s="87">
        <f>+J51+H51</f>
        <v>0</v>
      </c>
      <c r="L51" s="85"/>
      <c r="M51" s="86"/>
      <c r="N51" s="87"/>
      <c r="O51" s="92"/>
      <c r="P51" s="86"/>
      <c r="Q51" s="87"/>
      <c r="R51" s="85"/>
      <c r="S51" s="86"/>
      <c r="T51" s="87"/>
      <c r="U51" s="92"/>
      <c r="V51" s="86">
        <f t="shared" si="11"/>
        <v>0</v>
      </c>
      <c r="W51" s="87">
        <f t="shared" si="12"/>
        <v>0</v>
      </c>
      <c r="X51" s="85"/>
      <c r="Y51" s="86">
        <f t="shared" si="13"/>
        <v>0</v>
      </c>
      <c r="Z51" s="87">
        <f t="shared" si="14"/>
        <v>0</v>
      </c>
      <c r="AA51" s="26">
        <f t="shared" si="15"/>
        <v>0</v>
      </c>
      <c r="AB51" s="21"/>
    </row>
    <row r="52" spans="1:28" ht="22.5" customHeight="1" x14ac:dyDescent="0.25">
      <c r="A52" s="98">
        <f t="shared" si="10"/>
        <v>23</v>
      </c>
      <c r="B52" s="9" t="s">
        <v>116</v>
      </c>
      <c r="C52" s="20"/>
      <c r="D52" s="54"/>
      <c r="E52" s="58"/>
      <c r="F52" s="88">
        <v>0</v>
      </c>
      <c r="G52" s="53">
        <f>+F52*G$4</f>
        <v>0</v>
      </c>
      <c r="H52" s="56">
        <f>+G52+E52</f>
        <v>0</v>
      </c>
      <c r="I52" s="93"/>
      <c r="J52" s="53">
        <f>+I52*J$4</f>
        <v>0</v>
      </c>
      <c r="K52" s="56">
        <f>+J52+H52</f>
        <v>0</v>
      </c>
      <c r="L52" s="88"/>
      <c r="M52" s="53"/>
      <c r="N52" s="56"/>
      <c r="O52" s="93"/>
      <c r="P52" s="53">
        <f>+O52*P$4</f>
        <v>0</v>
      </c>
      <c r="Q52" s="149">
        <f>+P52+N52</f>
        <v>0</v>
      </c>
      <c r="R52" s="88"/>
      <c r="S52" s="53">
        <f>+R52*S$4</f>
        <v>0</v>
      </c>
      <c r="T52" s="149">
        <f>+S52+Q52</f>
        <v>0</v>
      </c>
      <c r="U52" s="88"/>
      <c r="V52" s="53">
        <f t="shared" si="11"/>
        <v>0</v>
      </c>
      <c r="W52" s="56">
        <f t="shared" si="12"/>
        <v>0</v>
      </c>
      <c r="X52" s="88"/>
      <c r="Y52" s="53">
        <f t="shared" si="13"/>
        <v>0</v>
      </c>
      <c r="Z52" s="56">
        <f t="shared" si="14"/>
        <v>0</v>
      </c>
      <c r="AA52" s="27">
        <f t="shared" si="15"/>
        <v>0</v>
      </c>
      <c r="AB52" s="21"/>
    </row>
    <row r="53" spans="1:28" ht="22.5" customHeight="1" x14ac:dyDescent="0.25">
      <c r="A53" s="98">
        <f t="shared" si="10"/>
        <v>23</v>
      </c>
      <c r="B53" s="9" t="s">
        <v>123</v>
      </c>
      <c r="C53" s="20"/>
      <c r="D53" s="54"/>
      <c r="E53" s="58"/>
      <c r="F53" s="88">
        <v>0</v>
      </c>
      <c r="G53" s="53">
        <f>+F53*G$4</f>
        <v>0</v>
      </c>
      <c r="H53" s="56">
        <f>+G53+E53</f>
        <v>0</v>
      </c>
      <c r="I53" s="93"/>
      <c r="J53" s="53">
        <f>+I53*J$4</f>
        <v>0</v>
      </c>
      <c r="K53" s="56">
        <f>+J53+H53</f>
        <v>0</v>
      </c>
      <c r="L53" s="88"/>
      <c r="M53" s="53"/>
      <c r="N53" s="56"/>
      <c r="O53" s="93"/>
      <c r="P53" s="53"/>
      <c r="Q53" s="149"/>
      <c r="R53" s="88"/>
      <c r="S53" s="53"/>
      <c r="T53" s="149"/>
      <c r="U53" s="88"/>
      <c r="V53" s="53">
        <f t="shared" si="11"/>
        <v>0</v>
      </c>
      <c r="W53" s="56">
        <f t="shared" si="12"/>
        <v>0</v>
      </c>
      <c r="X53" s="88"/>
      <c r="Y53" s="53">
        <f t="shared" si="13"/>
        <v>0</v>
      </c>
      <c r="Z53" s="56">
        <f t="shared" si="14"/>
        <v>0</v>
      </c>
      <c r="AA53" s="27">
        <f t="shared" si="15"/>
        <v>0</v>
      </c>
      <c r="AB53" s="21"/>
    </row>
    <row r="54" spans="1:28" ht="22.5" customHeight="1" x14ac:dyDescent="0.25">
      <c r="A54" s="98">
        <f t="shared" si="10"/>
        <v>23</v>
      </c>
      <c r="B54" s="9" t="s">
        <v>117</v>
      </c>
      <c r="C54" s="88"/>
      <c r="D54" s="54">
        <f>+C54*D$4</f>
        <v>0</v>
      </c>
      <c r="E54" s="58">
        <f>+D54</f>
        <v>0</v>
      </c>
      <c r="F54" s="88">
        <v>0</v>
      </c>
      <c r="G54" s="53">
        <f>+F54*G$4</f>
        <v>0</v>
      </c>
      <c r="H54" s="56">
        <f>+G54+E54</f>
        <v>0</v>
      </c>
      <c r="I54" s="93"/>
      <c r="J54" s="53">
        <f>+I54*J$4</f>
        <v>0</v>
      </c>
      <c r="K54" s="56">
        <f>+J54+H54</f>
        <v>0</v>
      </c>
      <c r="L54" s="88"/>
      <c r="M54" s="53"/>
      <c r="N54" s="56"/>
      <c r="O54" s="93"/>
      <c r="P54" s="53"/>
      <c r="Q54" s="149"/>
      <c r="R54" s="88"/>
      <c r="S54" s="53"/>
      <c r="T54" s="149"/>
      <c r="U54" s="88"/>
      <c r="V54" s="53">
        <f t="shared" si="11"/>
        <v>0</v>
      </c>
      <c r="W54" s="56">
        <f t="shared" si="12"/>
        <v>0</v>
      </c>
      <c r="X54" s="88"/>
      <c r="Y54" s="53">
        <f t="shared" si="13"/>
        <v>0</v>
      </c>
      <c r="Z54" s="56">
        <f t="shared" si="14"/>
        <v>0</v>
      </c>
      <c r="AA54" s="27">
        <f t="shared" si="15"/>
        <v>0</v>
      </c>
      <c r="AB54" s="21"/>
    </row>
    <row r="55" spans="1:28" ht="22.5" customHeight="1" thickBot="1" x14ac:dyDescent="0.3">
      <c r="A55" s="99">
        <f t="shared" si="10"/>
        <v>23</v>
      </c>
      <c r="B55" s="39" t="s">
        <v>110</v>
      </c>
      <c r="C55" s="81"/>
      <c r="D55" s="57"/>
      <c r="E55" s="59"/>
      <c r="F55" s="81"/>
      <c r="G55" s="57"/>
      <c r="H55" s="59"/>
      <c r="I55" s="75"/>
      <c r="J55" s="57"/>
      <c r="K55" s="59"/>
      <c r="L55" s="81"/>
      <c r="M55" s="57"/>
      <c r="N55" s="59"/>
      <c r="O55" s="75"/>
      <c r="P55" s="57"/>
      <c r="Q55" s="84"/>
      <c r="R55" s="89"/>
      <c r="S55" s="90"/>
      <c r="T55" s="150"/>
      <c r="U55" s="89">
        <v>0</v>
      </c>
      <c r="V55" s="90">
        <f t="shared" si="11"/>
        <v>0</v>
      </c>
      <c r="W55" s="91">
        <f t="shared" si="12"/>
        <v>0</v>
      </c>
      <c r="X55" s="89">
        <v>0</v>
      </c>
      <c r="Y55" s="90">
        <f t="shared" si="13"/>
        <v>0</v>
      </c>
      <c r="Z55" s="91">
        <f t="shared" si="14"/>
        <v>0</v>
      </c>
      <c r="AA55" s="28">
        <f t="shared" si="15"/>
        <v>0</v>
      </c>
      <c r="AB55" s="21"/>
    </row>
    <row r="56" spans="1:28" ht="22.5" customHeight="1" x14ac:dyDescent="0.25">
      <c r="A56" s="98">
        <f t="shared" si="10"/>
        <v>23</v>
      </c>
      <c r="B56" s="9" t="s">
        <v>89</v>
      </c>
      <c r="C56" s="173"/>
      <c r="D56" s="165"/>
      <c r="E56" s="166"/>
      <c r="F56" s="173"/>
      <c r="G56" s="165"/>
      <c r="H56" s="166"/>
      <c r="I56" s="183"/>
      <c r="J56" s="165"/>
      <c r="K56" s="166"/>
      <c r="L56" s="173"/>
      <c r="M56" s="165"/>
      <c r="N56" s="166"/>
      <c r="O56" s="183"/>
      <c r="P56" s="165"/>
      <c r="Q56" s="184"/>
      <c r="R56" s="167"/>
      <c r="S56" s="86"/>
      <c r="T56" s="172"/>
      <c r="U56" s="167">
        <v>0</v>
      </c>
      <c r="V56" s="168">
        <f t="shared" si="11"/>
        <v>0</v>
      </c>
      <c r="W56" s="169">
        <f t="shared" si="12"/>
        <v>0</v>
      </c>
      <c r="X56" s="167"/>
      <c r="Y56" s="168">
        <f t="shared" si="13"/>
        <v>0</v>
      </c>
      <c r="Z56" s="169">
        <f t="shared" si="14"/>
        <v>0</v>
      </c>
      <c r="AA56" s="27">
        <f t="shared" si="15"/>
        <v>0</v>
      </c>
      <c r="AB56" s="21"/>
    </row>
    <row r="57" spans="1:28" ht="22.5" customHeight="1" x14ac:dyDescent="0.25">
      <c r="A57" s="98">
        <f t="shared" si="10"/>
        <v>23</v>
      </c>
      <c r="B57" s="9" t="s">
        <v>92</v>
      </c>
      <c r="C57" s="151"/>
      <c r="D57" s="106">
        <f>+C57*D$4</f>
        <v>0</v>
      </c>
      <c r="E57" s="107">
        <f>+D57</f>
        <v>0</v>
      </c>
      <c r="F57" s="151"/>
      <c r="G57" s="106"/>
      <c r="H57" s="107"/>
      <c r="I57" s="175"/>
      <c r="J57" s="106"/>
      <c r="K57" s="107"/>
      <c r="L57" s="151"/>
      <c r="M57" s="106"/>
      <c r="N57" s="107"/>
      <c r="O57" s="175"/>
      <c r="P57" s="106"/>
      <c r="Q57" s="176"/>
      <c r="R57" s="110"/>
      <c r="S57" s="53"/>
      <c r="T57" s="149"/>
      <c r="U57" s="110">
        <v>0</v>
      </c>
      <c r="V57" s="108">
        <f t="shared" si="11"/>
        <v>0</v>
      </c>
      <c r="W57" s="109">
        <f t="shared" si="12"/>
        <v>0</v>
      </c>
      <c r="X57" s="110">
        <v>0</v>
      </c>
      <c r="Y57" s="108">
        <f t="shared" si="13"/>
        <v>0</v>
      </c>
      <c r="Z57" s="109">
        <f t="shared" si="14"/>
        <v>0</v>
      </c>
      <c r="AA57" s="27">
        <f t="shared" si="15"/>
        <v>0</v>
      </c>
      <c r="AB57" s="21"/>
    </row>
    <row r="58" spans="1:28" ht="22.5" customHeight="1" x14ac:dyDescent="0.25">
      <c r="A58" s="98">
        <f t="shared" si="10"/>
        <v>23</v>
      </c>
      <c r="B58" s="9" t="s">
        <v>170</v>
      </c>
      <c r="C58" s="151"/>
      <c r="D58" s="106"/>
      <c r="E58" s="107"/>
      <c r="F58" s="151"/>
      <c r="G58" s="106"/>
      <c r="H58" s="107"/>
      <c r="I58" s="175"/>
      <c r="J58" s="106"/>
      <c r="K58" s="107"/>
      <c r="L58" s="151"/>
      <c r="M58" s="106"/>
      <c r="N58" s="107"/>
      <c r="O58" s="175"/>
      <c r="P58" s="106"/>
      <c r="Q58" s="176"/>
      <c r="R58" s="110"/>
      <c r="S58" s="53"/>
      <c r="T58" s="149"/>
      <c r="U58" s="110">
        <v>0</v>
      </c>
      <c r="V58" s="108">
        <f t="shared" si="11"/>
        <v>0</v>
      </c>
      <c r="W58" s="109">
        <f t="shared" si="12"/>
        <v>0</v>
      </c>
      <c r="X58" s="110">
        <v>0</v>
      </c>
      <c r="Y58" s="108">
        <f t="shared" si="13"/>
        <v>0</v>
      </c>
      <c r="Z58" s="109">
        <f t="shared" si="14"/>
        <v>0</v>
      </c>
      <c r="AA58" s="27">
        <f t="shared" si="15"/>
        <v>0</v>
      </c>
      <c r="AB58" s="21"/>
    </row>
    <row r="59" spans="1:28" ht="22.5" customHeight="1" x14ac:dyDescent="0.25">
      <c r="A59" s="98">
        <f t="shared" si="10"/>
        <v>23</v>
      </c>
      <c r="B59" s="9" t="s">
        <v>70</v>
      </c>
      <c r="C59" s="151"/>
      <c r="D59" s="106"/>
      <c r="E59" s="107"/>
      <c r="F59" s="151"/>
      <c r="G59" s="106"/>
      <c r="H59" s="107"/>
      <c r="I59" s="175"/>
      <c r="J59" s="106"/>
      <c r="K59" s="107"/>
      <c r="L59" s="151"/>
      <c r="M59" s="106"/>
      <c r="N59" s="107"/>
      <c r="O59" s="175"/>
      <c r="P59" s="106"/>
      <c r="Q59" s="176"/>
      <c r="R59" s="110"/>
      <c r="S59" s="53"/>
      <c r="T59" s="149"/>
      <c r="U59" s="110">
        <v>0</v>
      </c>
      <c r="V59" s="108">
        <f t="shared" si="11"/>
        <v>0</v>
      </c>
      <c r="W59" s="109">
        <f t="shared" si="12"/>
        <v>0</v>
      </c>
      <c r="X59" s="110"/>
      <c r="Y59" s="108">
        <f t="shared" si="13"/>
        <v>0</v>
      </c>
      <c r="Z59" s="109">
        <f t="shared" si="14"/>
        <v>0</v>
      </c>
      <c r="AA59" s="27">
        <f t="shared" si="15"/>
        <v>0</v>
      </c>
      <c r="AB59" s="21"/>
    </row>
    <row r="60" spans="1:28" ht="22.5" customHeight="1" thickBot="1" x14ac:dyDescent="0.3">
      <c r="A60" s="99">
        <f t="shared" si="10"/>
        <v>23</v>
      </c>
      <c r="B60" s="39" t="s">
        <v>122</v>
      </c>
      <c r="C60" s="42"/>
      <c r="D60" s="57"/>
      <c r="E60" s="59"/>
      <c r="F60" s="89">
        <v>0</v>
      </c>
      <c r="G60" s="90">
        <f>+F60*G$4</f>
        <v>0</v>
      </c>
      <c r="H60" s="91">
        <f>+G60+E60</f>
        <v>0</v>
      </c>
      <c r="I60" s="94"/>
      <c r="J60" s="90">
        <f>+I60*J$4</f>
        <v>0</v>
      </c>
      <c r="K60" s="91">
        <f>+J60+H60</f>
        <v>0</v>
      </c>
      <c r="L60" s="89"/>
      <c r="M60" s="90">
        <f>+L60*M$4</f>
        <v>0</v>
      </c>
      <c r="N60" s="91">
        <f>+M60+K60</f>
        <v>0</v>
      </c>
      <c r="O60" s="94"/>
      <c r="P60" s="90">
        <f>+O60*P$4</f>
        <v>0</v>
      </c>
      <c r="Q60" s="150">
        <f>+P60+N60</f>
        <v>0</v>
      </c>
      <c r="R60" s="89"/>
      <c r="S60" s="90">
        <f>+R60*S$4</f>
        <v>0</v>
      </c>
      <c r="T60" s="150">
        <f>+S60+Q60</f>
        <v>0</v>
      </c>
      <c r="U60" s="89"/>
      <c r="V60" s="90">
        <f t="shared" si="11"/>
        <v>0</v>
      </c>
      <c r="W60" s="91">
        <f t="shared" si="12"/>
        <v>0</v>
      </c>
      <c r="X60" s="89"/>
      <c r="Y60" s="90">
        <f t="shared" si="13"/>
        <v>0</v>
      </c>
      <c r="Z60" s="91">
        <f t="shared" si="14"/>
        <v>0</v>
      </c>
      <c r="AA60" s="28">
        <f t="shared" si="15"/>
        <v>0</v>
      </c>
      <c r="AB60" s="21"/>
    </row>
    <row r="61" spans="1:28" ht="22.5" customHeight="1" x14ac:dyDescent="0.25">
      <c r="A61" s="98">
        <f t="shared" si="10"/>
        <v>23</v>
      </c>
      <c r="B61" s="9" t="s">
        <v>63</v>
      </c>
      <c r="C61" s="163"/>
      <c r="D61" s="156">
        <f>+C61*D$4</f>
        <v>0</v>
      </c>
      <c r="E61" s="157">
        <f>+D61</f>
        <v>0</v>
      </c>
      <c r="F61" s="163"/>
      <c r="G61" s="156">
        <f>+F61*G$4</f>
        <v>0</v>
      </c>
      <c r="H61" s="157">
        <f>+G61+E61</f>
        <v>0</v>
      </c>
      <c r="I61" s="185"/>
      <c r="J61" s="156">
        <f>+I61*J$4</f>
        <v>0</v>
      </c>
      <c r="K61" s="157">
        <f>+J61+H61</f>
        <v>0</v>
      </c>
      <c r="L61" s="163"/>
      <c r="M61" s="156">
        <f>+L61*M$4</f>
        <v>0</v>
      </c>
      <c r="N61" s="157">
        <f>+M61+K61</f>
        <v>0</v>
      </c>
      <c r="O61" s="185"/>
      <c r="P61" s="156">
        <f>+O61*P$4</f>
        <v>0</v>
      </c>
      <c r="Q61" s="186">
        <f>+P61+N61</f>
        <v>0</v>
      </c>
      <c r="R61" s="158"/>
      <c r="S61" s="138"/>
      <c r="T61" s="147"/>
      <c r="U61" s="158">
        <v>0</v>
      </c>
      <c r="V61" s="159">
        <f t="shared" si="11"/>
        <v>0</v>
      </c>
      <c r="W61" s="160">
        <f t="shared" si="12"/>
        <v>0</v>
      </c>
      <c r="X61" s="158"/>
      <c r="Y61" s="159">
        <f t="shared" si="13"/>
        <v>0</v>
      </c>
      <c r="Z61" s="160">
        <f t="shared" si="14"/>
        <v>0</v>
      </c>
      <c r="AA61" s="27">
        <f t="shared" si="15"/>
        <v>0</v>
      </c>
      <c r="AB61" s="21"/>
    </row>
    <row r="62" spans="1:28" ht="22.5" customHeight="1" x14ac:dyDescent="0.25">
      <c r="A62" s="98">
        <f t="shared" si="10"/>
        <v>23</v>
      </c>
      <c r="B62" s="9" t="s">
        <v>154</v>
      </c>
      <c r="C62" s="151"/>
      <c r="D62" s="106"/>
      <c r="E62" s="107"/>
      <c r="F62" s="151"/>
      <c r="G62" s="106"/>
      <c r="H62" s="107"/>
      <c r="I62" s="175"/>
      <c r="J62" s="106"/>
      <c r="K62" s="107"/>
      <c r="L62" s="151"/>
      <c r="M62" s="106"/>
      <c r="N62" s="107"/>
      <c r="O62" s="175"/>
      <c r="P62" s="106"/>
      <c r="Q62" s="176"/>
      <c r="R62" s="110"/>
      <c r="S62" s="53"/>
      <c r="T62" s="149"/>
      <c r="U62" s="110">
        <v>0</v>
      </c>
      <c r="V62" s="108">
        <f t="shared" si="11"/>
        <v>0</v>
      </c>
      <c r="W62" s="109">
        <f t="shared" si="12"/>
        <v>0</v>
      </c>
      <c r="X62" s="110"/>
      <c r="Y62" s="108">
        <f t="shared" si="13"/>
        <v>0</v>
      </c>
      <c r="Z62" s="109">
        <f t="shared" si="14"/>
        <v>0</v>
      </c>
      <c r="AA62" s="27">
        <f t="shared" si="15"/>
        <v>0</v>
      </c>
      <c r="AB62" s="21"/>
    </row>
    <row r="63" spans="1:28" ht="22.5" customHeight="1" x14ac:dyDescent="0.25">
      <c r="A63" s="98">
        <f t="shared" si="10"/>
        <v>23</v>
      </c>
      <c r="B63" s="9" t="s">
        <v>173</v>
      </c>
      <c r="C63" s="151"/>
      <c r="D63" s="106"/>
      <c r="E63" s="107"/>
      <c r="F63" s="151"/>
      <c r="G63" s="106"/>
      <c r="H63" s="107"/>
      <c r="I63" s="175"/>
      <c r="J63" s="106"/>
      <c r="K63" s="107"/>
      <c r="L63" s="151"/>
      <c r="M63" s="106"/>
      <c r="N63" s="107"/>
      <c r="O63" s="175"/>
      <c r="P63" s="106"/>
      <c r="Q63" s="176"/>
      <c r="R63" s="110"/>
      <c r="S63" s="53"/>
      <c r="T63" s="149"/>
      <c r="U63" s="110">
        <v>0</v>
      </c>
      <c r="V63" s="108">
        <f t="shared" si="11"/>
        <v>0</v>
      </c>
      <c r="W63" s="109">
        <f t="shared" si="12"/>
        <v>0</v>
      </c>
      <c r="X63" s="110"/>
      <c r="Y63" s="108">
        <f t="shared" si="13"/>
        <v>0</v>
      </c>
      <c r="Z63" s="109">
        <f t="shared" si="14"/>
        <v>0</v>
      </c>
      <c r="AA63" s="27">
        <f t="shared" si="15"/>
        <v>0</v>
      </c>
      <c r="AB63" s="21"/>
    </row>
    <row r="64" spans="1:28" ht="22.5" customHeight="1" x14ac:dyDescent="0.25">
      <c r="A64" s="98">
        <f t="shared" si="10"/>
        <v>23</v>
      </c>
      <c r="B64" s="9" t="s">
        <v>124</v>
      </c>
      <c r="C64" s="105"/>
      <c r="D64" s="106"/>
      <c r="E64" s="107"/>
      <c r="F64" s="110">
        <v>0</v>
      </c>
      <c r="G64" s="108">
        <f>+F64*G$4</f>
        <v>0</v>
      </c>
      <c r="H64" s="109">
        <f>+G64+E64</f>
        <v>0</v>
      </c>
      <c r="I64" s="125"/>
      <c r="J64" s="108">
        <f>+I64*J$4</f>
        <v>0</v>
      </c>
      <c r="K64" s="109">
        <f>+J64+H64</f>
        <v>0</v>
      </c>
      <c r="L64" s="110"/>
      <c r="M64" s="108">
        <f>+L64*M$4</f>
        <v>0</v>
      </c>
      <c r="N64" s="109">
        <f>+M64+K64</f>
        <v>0</v>
      </c>
      <c r="O64" s="125"/>
      <c r="P64" s="108">
        <f>+O64*P$4</f>
        <v>0</v>
      </c>
      <c r="Q64" s="111">
        <f>+P64+N64</f>
        <v>0</v>
      </c>
      <c r="R64" s="110"/>
      <c r="S64" s="53">
        <f>+R64*S$4</f>
        <v>0</v>
      </c>
      <c r="T64" s="149">
        <f>+S64+Q64</f>
        <v>0</v>
      </c>
      <c r="U64" s="110"/>
      <c r="V64" s="108">
        <f t="shared" si="11"/>
        <v>0</v>
      </c>
      <c r="W64" s="109">
        <f t="shared" si="12"/>
        <v>0</v>
      </c>
      <c r="X64" s="110"/>
      <c r="Y64" s="108">
        <f t="shared" si="13"/>
        <v>0</v>
      </c>
      <c r="Z64" s="109">
        <f t="shared" si="14"/>
        <v>0</v>
      </c>
      <c r="AA64" s="27">
        <f t="shared" si="15"/>
        <v>0</v>
      </c>
      <c r="AB64" s="21"/>
    </row>
    <row r="65" spans="1:28" ht="22.5" customHeight="1" thickBot="1" x14ac:dyDescent="0.3">
      <c r="A65" s="99">
        <f t="shared" si="10"/>
        <v>23</v>
      </c>
      <c r="B65" s="39" t="s">
        <v>115</v>
      </c>
      <c r="C65" s="105"/>
      <c r="D65" s="106"/>
      <c r="E65" s="107"/>
      <c r="F65" s="110">
        <v>0</v>
      </c>
      <c r="G65" s="108">
        <f>+F65*G$4</f>
        <v>0</v>
      </c>
      <c r="H65" s="109">
        <f>+G65+E65</f>
        <v>0</v>
      </c>
      <c r="I65" s="125"/>
      <c r="J65" s="108">
        <f>+I65*J$4</f>
        <v>0</v>
      </c>
      <c r="K65" s="109">
        <f>+J65+H65</f>
        <v>0</v>
      </c>
      <c r="L65" s="110"/>
      <c r="M65" s="108">
        <f>+L65*M$4</f>
        <v>0</v>
      </c>
      <c r="N65" s="109">
        <f>+M65+K65</f>
        <v>0</v>
      </c>
      <c r="O65" s="125"/>
      <c r="P65" s="108">
        <f>+O65*P$4</f>
        <v>0</v>
      </c>
      <c r="Q65" s="111">
        <f>+P65+N65</f>
        <v>0</v>
      </c>
      <c r="R65" s="110"/>
      <c r="S65" s="108">
        <f>+R65*S$4</f>
        <v>0</v>
      </c>
      <c r="T65" s="111">
        <f>+S65+Q65</f>
        <v>0</v>
      </c>
      <c r="U65" s="110"/>
      <c r="V65" s="108">
        <f t="shared" si="11"/>
        <v>0</v>
      </c>
      <c r="W65" s="109">
        <f t="shared" si="12"/>
        <v>0</v>
      </c>
      <c r="X65" s="110"/>
      <c r="Y65" s="108">
        <f t="shared" si="13"/>
        <v>0</v>
      </c>
      <c r="Z65" s="109">
        <f t="shared" si="14"/>
        <v>0</v>
      </c>
      <c r="AA65" s="28">
        <f t="shared" si="15"/>
        <v>0</v>
      </c>
      <c r="AB65" s="21"/>
    </row>
    <row r="66" spans="1:28" ht="22.5" customHeight="1" x14ac:dyDescent="0.25">
      <c r="A66" s="100">
        <f t="shared" si="10"/>
        <v>23</v>
      </c>
      <c r="B66" s="67" t="s">
        <v>90</v>
      </c>
      <c r="C66" s="173"/>
      <c r="D66" s="165"/>
      <c r="E66" s="166"/>
      <c r="F66" s="173"/>
      <c r="G66" s="165"/>
      <c r="H66" s="166"/>
      <c r="I66" s="183"/>
      <c r="J66" s="165"/>
      <c r="K66" s="166"/>
      <c r="L66" s="173"/>
      <c r="M66" s="165"/>
      <c r="N66" s="166"/>
      <c r="O66" s="183"/>
      <c r="P66" s="165"/>
      <c r="Q66" s="184"/>
      <c r="R66" s="167"/>
      <c r="S66" s="86"/>
      <c r="T66" s="172"/>
      <c r="U66" s="167">
        <v>0</v>
      </c>
      <c r="V66" s="168">
        <f t="shared" si="11"/>
        <v>0</v>
      </c>
      <c r="W66" s="169">
        <f t="shared" si="12"/>
        <v>0</v>
      </c>
      <c r="X66" s="167"/>
      <c r="Y66" s="168">
        <f t="shared" si="13"/>
        <v>0</v>
      </c>
      <c r="Z66" s="169">
        <f t="shared" si="14"/>
        <v>0</v>
      </c>
      <c r="AA66" s="26">
        <f t="shared" si="15"/>
        <v>0</v>
      </c>
      <c r="AB66" s="21"/>
    </row>
    <row r="67" spans="1:28" ht="22.5" customHeight="1" x14ac:dyDescent="0.25">
      <c r="A67" s="101">
        <f t="shared" si="10"/>
        <v>23</v>
      </c>
      <c r="B67" s="62" t="s">
        <v>106</v>
      </c>
      <c r="C67" s="151"/>
      <c r="D67" s="106"/>
      <c r="E67" s="107"/>
      <c r="F67" s="151"/>
      <c r="G67" s="106"/>
      <c r="H67" s="107"/>
      <c r="I67" s="175"/>
      <c r="J67" s="106">
        <f>+I67*J$4</f>
        <v>0</v>
      </c>
      <c r="K67" s="107">
        <f>+J67+H67</f>
        <v>0</v>
      </c>
      <c r="L67" s="151"/>
      <c r="M67" s="106">
        <f>+L67*M$4</f>
        <v>0</v>
      </c>
      <c r="N67" s="107">
        <f>+M67+K67</f>
        <v>0</v>
      </c>
      <c r="O67" s="175"/>
      <c r="P67" s="106">
        <f>+O67*P$4</f>
        <v>0</v>
      </c>
      <c r="Q67" s="176">
        <f>+P67+N67</f>
        <v>0</v>
      </c>
      <c r="R67" s="110">
        <v>0</v>
      </c>
      <c r="S67" s="53">
        <f>+R67*S$4</f>
        <v>0</v>
      </c>
      <c r="T67" s="149">
        <f>+S67+Q67</f>
        <v>0</v>
      </c>
      <c r="U67" s="110">
        <v>0</v>
      </c>
      <c r="V67" s="108">
        <f t="shared" si="11"/>
        <v>0</v>
      </c>
      <c r="W67" s="109">
        <f t="shared" si="12"/>
        <v>0</v>
      </c>
      <c r="X67" s="110">
        <v>0</v>
      </c>
      <c r="Y67" s="108">
        <f t="shared" si="13"/>
        <v>0</v>
      </c>
      <c r="Z67" s="109">
        <f t="shared" si="14"/>
        <v>0</v>
      </c>
      <c r="AA67" s="27">
        <f t="shared" si="15"/>
        <v>0</v>
      </c>
      <c r="AB67" s="21"/>
    </row>
    <row r="68" spans="1:28" ht="22.5" customHeight="1" x14ac:dyDescent="0.25">
      <c r="A68" s="101">
        <f t="shared" si="10"/>
        <v>23</v>
      </c>
      <c r="B68" s="62" t="s">
        <v>107</v>
      </c>
      <c r="C68" s="151"/>
      <c r="D68" s="106"/>
      <c r="E68" s="107"/>
      <c r="F68" s="151"/>
      <c r="G68" s="106"/>
      <c r="H68" s="107"/>
      <c r="I68" s="175"/>
      <c r="J68" s="106"/>
      <c r="K68" s="107"/>
      <c r="L68" s="151"/>
      <c r="M68" s="106"/>
      <c r="N68" s="107"/>
      <c r="O68" s="175"/>
      <c r="P68" s="106"/>
      <c r="Q68" s="176"/>
      <c r="R68" s="110">
        <v>0</v>
      </c>
      <c r="S68" s="53">
        <f>+R68*S$4</f>
        <v>0</v>
      </c>
      <c r="T68" s="149">
        <f>+S68+Q68</f>
        <v>0</v>
      </c>
      <c r="U68" s="110">
        <v>0</v>
      </c>
      <c r="V68" s="108">
        <f t="shared" si="11"/>
        <v>0</v>
      </c>
      <c r="W68" s="109">
        <f t="shared" si="12"/>
        <v>0</v>
      </c>
      <c r="X68" s="110">
        <v>0</v>
      </c>
      <c r="Y68" s="108">
        <f t="shared" si="13"/>
        <v>0</v>
      </c>
      <c r="Z68" s="109">
        <f t="shared" si="14"/>
        <v>0</v>
      </c>
      <c r="AA68" s="27">
        <f t="shared" si="15"/>
        <v>0</v>
      </c>
      <c r="AB68" s="21"/>
    </row>
    <row r="69" spans="1:28" ht="22.5" customHeight="1" x14ac:dyDescent="0.25">
      <c r="A69" s="101">
        <f t="shared" si="10"/>
        <v>23</v>
      </c>
      <c r="B69" s="62" t="s">
        <v>158</v>
      </c>
      <c r="C69" s="151"/>
      <c r="D69" s="106"/>
      <c r="E69" s="107"/>
      <c r="F69" s="151"/>
      <c r="G69" s="106"/>
      <c r="H69" s="107"/>
      <c r="I69" s="175"/>
      <c r="J69" s="106"/>
      <c r="K69" s="107"/>
      <c r="L69" s="151"/>
      <c r="M69" s="106"/>
      <c r="N69" s="107"/>
      <c r="O69" s="175"/>
      <c r="P69" s="106"/>
      <c r="Q69" s="176"/>
      <c r="R69" s="110"/>
      <c r="S69" s="53"/>
      <c r="T69" s="149"/>
      <c r="U69" s="110">
        <v>0</v>
      </c>
      <c r="V69" s="108">
        <f t="shared" si="11"/>
        <v>0</v>
      </c>
      <c r="W69" s="109">
        <f t="shared" si="12"/>
        <v>0</v>
      </c>
      <c r="X69" s="110"/>
      <c r="Y69" s="108">
        <f t="shared" si="13"/>
        <v>0</v>
      </c>
      <c r="Z69" s="109">
        <f t="shared" si="14"/>
        <v>0</v>
      </c>
      <c r="AA69" s="27">
        <f t="shared" si="15"/>
        <v>0</v>
      </c>
      <c r="AB69" s="21"/>
    </row>
    <row r="70" spans="1:28" ht="22.5" customHeight="1" thickBot="1" x14ac:dyDescent="0.3">
      <c r="A70" s="102">
        <f t="shared" ref="A70:A103" si="16">RANK(AA70,AA$6:AA$162)</f>
        <v>23</v>
      </c>
      <c r="B70" s="66" t="s">
        <v>19</v>
      </c>
      <c r="C70" s="42"/>
      <c r="D70" s="57">
        <f>+C70*D$4</f>
        <v>0</v>
      </c>
      <c r="E70" s="59">
        <f>+D70</f>
        <v>0</v>
      </c>
      <c r="F70" s="89">
        <v>0</v>
      </c>
      <c r="G70" s="90">
        <f>+F70*G$4</f>
        <v>0</v>
      </c>
      <c r="H70" s="91">
        <f>+G70+E70</f>
        <v>0</v>
      </c>
      <c r="I70" s="94"/>
      <c r="J70" s="90">
        <f>+I70*J$4</f>
        <v>0</v>
      </c>
      <c r="K70" s="91">
        <f>+J70+H70</f>
        <v>0</v>
      </c>
      <c r="L70" s="89"/>
      <c r="M70" s="90">
        <f>+L70*M$4</f>
        <v>0</v>
      </c>
      <c r="N70" s="91">
        <f>+M70+K70</f>
        <v>0</v>
      </c>
      <c r="O70" s="94"/>
      <c r="P70" s="90">
        <f>+O70*P$4</f>
        <v>0</v>
      </c>
      <c r="Q70" s="150">
        <f>+P70+N70</f>
        <v>0</v>
      </c>
      <c r="R70" s="89"/>
      <c r="S70" s="90">
        <f>+R70*S$4</f>
        <v>0</v>
      </c>
      <c r="T70" s="150">
        <f>+S70+Q70</f>
        <v>0</v>
      </c>
      <c r="U70" s="89">
        <v>0</v>
      </c>
      <c r="V70" s="90">
        <f t="shared" ref="V70:V101" si="17">+U70*V$4</f>
        <v>0</v>
      </c>
      <c r="W70" s="91">
        <f t="shared" ref="W70:W101" si="18">+V70+T70</f>
        <v>0</v>
      </c>
      <c r="X70" s="89"/>
      <c r="Y70" s="90">
        <f t="shared" ref="Y70:Y101" si="19">+X70*Y$4</f>
        <v>0</v>
      </c>
      <c r="Z70" s="91">
        <f t="shared" ref="Z70:Z101" si="20">+Y70+W70</f>
        <v>0</v>
      </c>
      <c r="AA70" s="28">
        <f t="shared" ref="AA70:AA101" si="21">+Z70</f>
        <v>0</v>
      </c>
      <c r="AB70" s="21"/>
    </row>
    <row r="71" spans="1:28" ht="22.5" customHeight="1" x14ac:dyDescent="0.25">
      <c r="A71" s="100">
        <f t="shared" si="16"/>
        <v>23</v>
      </c>
      <c r="B71" s="67" t="s">
        <v>83</v>
      </c>
      <c r="C71" s="163"/>
      <c r="D71" s="156">
        <f>+C71*D$4</f>
        <v>0</v>
      </c>
      <c r="E71" s="157">
        <f>+D71</f>
        <v>0</v>
      </c>
      <c r="F71" s="163"/>
      <c r="G71" s="156"/>
      <c r="H71" s="157"/>
      <c r="I71" s="185"/>
      <c r="J71" s="156"/>
      <c r="K71" s="157"/>
      <c r="L71" s="163"/>
      <c r="M71" s="156">
        <f>+L71*M$4</f>
        <v>0</v>
      </c>
      <c r="N71" s="157">
        <f>+M71+K71</f>
        <v>0</v>
      </c>
      <c r="O71" s="185"/>
      <c r="P71" s="156">
        <f>+O71*P$4</f>
        <v>0</v>
      </c>
      <c r="Q71" s="186">
        <f>+P71+N71</f>
        <v>0</v>
      </c>
      <c r="R71" s="158"/>
      <c r="S71" s="138"/>
      <c r="T71" s="147"/>
      <c r="U71" s="158">
        <v>0</v>
      </c>
      <c r="V71" s="159">
        <f t="shared" si="17"/>
        <v>0</v>
      </c>
      <c r="W71" s="160">
        <f t="shared" si="18"/>
        <v>0</v>
      </c>
      <c r="X71" s="158"/>
      <c r="Y71" s="159">
        <f t="shared" si="19"/>
        <v>0</v>
      </c>
      <c r="Z71" s="160">
        <f t="shared" si="20"/>
        <v>0</v>
      </c>
      <c r="AA71" s="63">
        <f t="shared" si="21"/>
        <v>0</v>
      </c>
      <c r="AB71" s="21"/>
    </row>
    <row r="72" spans="1:28" ht="22.5" customHeight="1" x14ac:dyDescent="0.25">
      <c r="A72" s="101">
        <f t="shared" si="16"/>
        <v>23</v>
      </c>
      <c r="B72" s="62" t="s">
        <v>94</v>
      </c>
      <c r="C72" s="151"/>
      <c r="D72" s="106"/>
      <c r="E72" s="107"/>
      <c r="F72" s="151"/>
      <c r="G72" s="106"/>
      <c r="H72" s="107"/>
      <c r="I72" s="175"/>
      <c r="J72" s="106"/>
      <c r="K72" s="107"/>
      <c r="L72" s="151"/>
      <c r="M72" s="106"/>
      <c r="N72" s="107"/>
      <c r="O72" s="175"/>
      <c r="P72" s="106"/>
      <c r="Q72" s="176"/>
      <c r="R72" s="110"/>
      <c r="S72" s="53"/>
      <c r="T72" s="149"/>
      <c r="U72" s="110">
        <v>0</v>
      </c>
      <c r="V72" s="108">
        <f t="shared" si="17"/>
        <v>0</v>
      </c>
      <c r="W72" s="109">
        <f t="shared" si="18"/>
        <v>0</v>
      </c>
      <c r="X72" s="110"/>
      <c r="Y72" s="108">
        <f t="shared" si="19"/>
        <v>0</v>
      </c>
      <c r="Z72" s="109">
        <f t="shared" si="20"/>
        <v>0</v>
      </c>
      <c r="AA72" s="64">
        <f t="shared" si="21"/>
        <v>0</v>
      </c>
      <c r="AB72" s="21"/>
    </row>
    <row r="73" spans="1:28" ht="22.5" customHeight="1" x14ac:dyDescent="0.25">
      <c r="A73" s="101">
        <f t="shared" si="16"/>
        <v>23</v>
      </c>
      <c r="B73" s="62" t="s">
        <v>120</v>
      </c>
      <c r="C73" s="105"/>
      <c r="D73" s="106"/>
      <c r="E73" s="107"/>
      <c r="F73" s="110">
        <v>0</v>
      </c>
      <c r="G73" s="108">
        <f>+F73*G$4</f>
        <v>0</v>
      </c>
      <c r="H73" s="109">
        <f>+G73+E73</f>
        <v>0</v>
      </c>
      <c r="I73" s="125"/>
      <c r="J73" s="108">
        <f>+I73*J$4</f>
        <v>0</v>
      </c>
      <c r="K73" s="109">
        <f>+J73+H73</f>
        <v>0</v>
      </c>
      <c r="L73" s="110"/>
      <c r="M73" s="108">
        <f>+L73*M$4</f>
        <v>0</v>
      </c>
      <c r="N73" s="109">
        <f>+M73+K73</f>
        <v>0</v>
      </c>
      <c r="O73" s="125"/>
      <c r="P73" s="108">
        <f>+O73*P$4</f>
        <v>0</v>
      </c>
      <c r="Q73" s="111">
        <f>+P73+N73</f>
        <v>0</v>
      </c>
      <c r="R73" s="110"/>
      <c r="S73" s="53">
        <f>+R73*S$4</f>
        <v>0</v>
      </c>
      <c r="T73" s="149">
        <f>+S73+Q73</f>
        <v>0</v>
      </c>
      <c r="U73" s="110"/>
      <c r="V73" s="108">
        <f t="shared" si="17"/>
        <v>0</v>
      </c>
      <c r="W73" s="109">
        <f t="shared" si="18"/>
        <v>0</v>
      </c>
      <c r="X73" s="110"/>
      <c r="Y73" s="108">
        <f t="shared" si="19"/>
        <v>0</v>
      </c>
      <c r="Z73" s="109">
        <f t="shared" si="20"/>
        <v>0</v>
      </c>
      <c r="AA73" s="64">
        <f t="shared" si="21"/>
        <v>0</v>
      </c>
      <c r="AB73" s="21"/>
    </row>
    <row r="74" spans="1:28" ht="22.5" customHeight="1" x14ac:dyDescent="0.25">
      <c r="A74" s="101">
        <f t="shared" si="16"/>
        <v>23</v>
      </c>
      <c r="B74" s="62" t="s">
        <v>126</v>
      </c>
      <c r="C74" s="151"/>
      <c r="D74" s="106">
        <f>+C74*D$4</f>
        <v>0</v>
      </c>
      <c r="E74" s="107">
        <f>+D74</f>
        <v>0</v>
      </c>
      <c r="F74" s="151"/>
      <c r="G74" s="106">
        <f>+F74*G$4</f>
        <v>0</v>
      </c>
      <c r="H74" s="107">
        <f>+G74+E74</f>
        <v>0</v>
      </c>
      <c r="I74" s="175"/>
      <c r="J74" s="106">
        <f>+I74*J$4</f>
        <v>0</v>
      </c>
      <c r="K74" s="107">
        <f>+J74+H74</f>
        <v>0</v>
      </c>
      <c r="L74" s="151"/>
      <c r="M74" s="106">
        <f>+L74*M$4</f>
        <v>0</v>
      </c>
      <c r="N74" s="107">
        <f>+M74+K74</f>
        <v>0</v>
      </c>
      <c r="O74" s="175"/>
      <c r="P74" s="106">
        <f>+O74*P$4</f>
        <v>0</v>
      </c>
      <c r="Q74" s="176">
        <f>+P74+N74</f>
        <v>0</v>
      </c>
      <c r="R74" s="110"/>
      <c r="S74" s="53"/>
      <c r="T74" s="149"/>
      <c r="U74" s="110">
        <v>0</v>
      </c>
      <c r="V74" s="108">
        <f t="shared" si="17"/>
        <v>0</v>
      </c>
      <c r="W74" s="109">
        <f t="shared" si="18"/>
        <v>0</v>
      </c>
      <c r="X74" s="110"/>
      <c r="Y74" s="108">
        <f t="shared" si="19"/>
        <v>0</v>
      </c>
      <c r="Z74" s="109">
        <f t="shared" si="20"/>
        <v>0</v>
      </c>
      <c r="AA74" s="64">
        <f t="shared" si="21"/>
        <v>0</v>
      </c>
      <c r="AB74" s="21"/>
    </row>
    <row r="75" spans="1:28" ht="22.5" customHeight="1" thickBot="1" x14ac:dyDescent="0.3">
      <c r="A75" s="102">
        <f t="shared" si="16"/>
        <v>23</v>
      </c>
      <c r="B75" s="66" t="s">
        <v>172</v>
      </c>
      <c r="C75" s="151"/>
      <c r="D75" s="106"/>
      <c r="E75" s="107"/>
      <c r="F75" s="151"/>
      <c r="G75" s="106"/>
      <c r="H75" s="107"/>
      <c r="I75" s="175"/>
      <c r="J75" s="106"/>
      <c r="K75" s="107"/>
      <c r="L75" s="151"/>
      <c r="M75" s="106"/>
      <c r="N75" s="107"/>
      <c r="O75" s="175"/>
      <c r="P75" s="106"/>
      <c r="Q75" s="176"/>
      <c r="R75" s="110"/>
      <c r="S75" s="53"/>
      <c r="T75" s="149"/>
      <c r="U75" s="110">
        <v>0</v>
      </c>
      <c r="V75" s="108">
        <f t="shared" si="17"/>
        <v>0</v>
      </c>
      <c r="W75" s="109">
        <f t="shared" si="18"/>
        <v>0</v>
      </c>
      <c r="X75" s="110"/>
      <c r="Y75" s="108">
        <f t="shared" si="19"/>
        <v>0</v>
      </c>
      <c r="Z75" s="109">
        <f t="shared" si="20"/>
        <v>0</v>
      </c>
      <c r="AA75" s="65">
        <f t="shared" si="21"/>
        <v>0</v>
      </c>
      <c r="AB75" s="21"/>
    </row>
    <row r="76" spans="1:28" ht="22.5" customHeight="1" x14ac:dyDescent="0.25">
      <c r="A76" s="100">
        <f t="shared" si="16"/>
        <v>23</v>
      </c>
      <c r="B76" s="16" t="s">
        <v>22</v>
      </c>
      <c r="C76" s="19"/>
      <c r="D76" s="55">
        <f>+C76*D$4</f>
        <v>0</v>
      </c>
      <c r="E76" s="45">
        <f>+D76</f>
        <v>0</v>
      </c>
      <c r="F76" s="85">
        <v>0</v>
      </c>
      <c r="G76" s="86">
        <f>+F76*G$4</f>
        <v>0</v>
      </c>
      <c r="H76" s="87">
        <f>+G76+E76</f>
        <v>0</v>
      </c>
      <c r="I76" s="92"/>
      <c r="J76" s="86">
        <f>+I76*J$4</f>
        <v>0</v>
      </c>
      <c r="K76" s="87">
        <f>+J76+H76</f>
        <v>0</v>
      </c>
      <c r="L76" s="85"/>
      <c r="M76" s="86">
        <f>+L76*M$4</f>
        <v>0</v>
      </c>
      <c r="N76" s="87">
        <f>+M76+K76</f>
        <v>0</v>
      </c>
      <c r="O76" s="92"/>
      <c r="P76" s="86">
        <f>+O76*P$4</f>
        <v>0</v>
      </c>
      <c r="Q76" s="87">
        <f>+P76+N76</f>
        <v>0</v>
      </c>
      <c r="R76" s="85"/>
      <c r="S76" s="86">
        <f>+R76*S$4</f>
        <v>0</v>
      </c>
      <c r="T76" s="87">
        <f>+S76+Q76</f>
        <v>0</v>
      </c>
      <c r="U76" s="92">
        <v>0</v>
      </c>
      <c r="V76" s="86">
        <f t="shared" si="17"/>
        <v>0</v>
      </c>
      <c r="W76" s="87">
        <f t="shared" si="18"/>
        <v>0</v>
      </c>
      <c r="X76" s="85"/>
      <c r="Y76" s="86">
        <f t="shared" si="19"/>
        <v>0</v>
      </c>
      <c r="Z76" s="87">
        <f t="shared" si="20"/>
        <v>0</v>
      </c>
      <c r="AA76" s="63">
        <f t="shared" si="21"/>
        <v>0</v>
      </c>
      <c r="AB76" s="21"/>
    </row>
    <row r="77" spans="1:28" ht="22.5" customHeight="1" x14ac:dyDescent="0.25">
      <c r="A77" s="101">
        <f t="shared" si="16"/>
        <v>23</v>
      </c>
      <c r="B77" s="104" t="s">
        <v>109</v>
      </c>
      <c r="C77" s="80"/>
      <c r="D77" s="54"/>
      <c r="E77" s="58"/>
      <c r="F77" s="80"/>
      <c r="G77" s="54"/>
      <c r="H77" s="58"/>
      <c r="I77" s="76"/>
      <c r="J77" s="54"/>
      <c r="K77" s="58"/>
      <c r="L77" s="80"/>
      <c r="M77" s="54"/>
      <c r="N77" s="58"/>
      <c r="O77" s="76"/>
      <c r="P77" s="54"/>
      <c r="Q77" s="69"/>
      <c r="R77" s="88"/>
      <c r="S77" s="53"/>
      <c r="T77" s="149"/>
      <c r="U77" s="88">
        <v>0</v>
      </c>
      <c r="V77" s="53">
        <f t="shared" si="17"/>
        <v>0</v>
      </c>
      <c r="W77" s="56">
        <f t="shared" si="18"/>
        <v>0</v>
      </c>
      <c r="X77" s="88"/>
      <c r="Y77" s="53">
        <f t="shared" si="19"/>
        <v>0</v>
      </c>
      <c r="Z77" s="56">
        <f t="shared" si="20"/>
        <v>0</v>
      </c>
      <c r="AA77" s="64">
        <f t="shared" si="21"/>
        <v>0</v>
      </c>
      <c r="AB77" s="21"/>
    </row>
    <row r="78" spans="1:28" ht="22.5" customHeight="1" x14ac:dyDescent="0.25">
      <c r="A78" s="101">
        <f t="shared" si="16"/>
        <v>23</v>
      </c>
      <c r="B78" s="104" t="s">
        <v>55</v>
      </c>
      <c r="C78" s="80"/>
      <c r="D78" s="54"/>
      <c r="E78" s="58"/>
      <c r="F78" s="80"/>
      <c r="G78" s="54"/>
      <c r="H78" s="58"/>
      <c r="I78" s="76"/>
      <c r="J78" s="54"/>
      <c r="K78" s="58"/>
      <c r="L78" s="80"/>
      <c r="M78" s="54"/>
      <c r="N78" s="58"/>
      <c r="O78" s="76"/>
      <c r="P78" s="54"/>
      <c r="Q78" s="69"/>
      <c r="R78" s="88">
        <v>0</v>
      </c>
      <c r="S78" s="53">
        <f>+R78*S$4</f>
        <v>0</v>
      </c>
      <c r="T78" s="149">
        <f>+S78+Q78</f>
        <v>0</v>
      </c>
      <c r="U78" s="88"/>
      <c r="V78" s="53">
        <f t="shared" si="17"/>
        <v>0</v>
      </c>
      <c r="W78" s="56">
        <f t="shared" si="18"/>
        <v>0</v>
      </c>
      <c r="X78" s="88">
        <v>0</v>
      </c>
      <c r="Y78" s="53">
        <f t="shared" si="19"/>
        <v>0</v>
      </c>
      <c r="Z78" s="56">
        <f t="shared" si="20"/>
        <v>0</v>
      </c>
      <c r="AA78" s="64">
        <f t="shared" si="21"/>
        <v>0</v>
      </c>
      <c r="AB78" s="21"/>
    </row>
    <row r="79" spans="1:28" ht="22.5" customHeight="1" x14ac:dyDescent="0.25">
      <c r="A79" s="101">
        <f t="shared" si="16"/>
        <v>23</v>
      </c>
      <c r="B79" s="104" t="s">
        <v>104</v>
      </c>
      <c r="C79" s="80"/>
      <c r="D79" s="54"/>
      <c r="E79" s="58"/>
      <c r="F79" s="80"/>
      <c r="G79" s="54"/>
      <c r="H79" s="58"/>
      <c r="I79" s="76"/>
      <c r="J79" s="54"/>
      <c r="K79" s="58"/>
      <c r="L79" s="80"/>
      <c r="M79" s="54"/>
      <c r="N79" s="58"/>
      <c r="O79" s="76"/>
      <c r="P79" s="54"/>
      <c r="Q79" s="69"/>
      <c r="R79" s="88"/>
      <c r="S79" s="53"/>
      <c r="T79" s="149"/>
      <c r="U79" s="88">
        <v>0</v>
      </c>
      <c r="V79" s="53">
        <f t="shared" si="17"/>
        <v>0</v>
      </c>
      <c r="W79" s="56">
        <f t="shared" si="18"/>
        <v>0</v>
      </c>
      <c r="X79" s="88">
        <v>0</v>
      </c>
      <c r="Y79" s="53">
        <f t="shared" si="19"/>
        <v>0</v>
      </c>
      <c r="Z79" s="56">
        <f t="shared" si="20"/>
        <v>0</v>
      </c>
      <c r="AA79" s="64">
        <f t="shared" si="21"/>
        <v>0</v>
      </c>
      <c r="AB79" s="21"/>
    </row>
    <row r="80" spans="1:28" ht="22.5" customHeight="1" thickBot="1" x14ac:dyDescent="0.3">
      <c r="A80" s="102">
        <f t="shared" si="16"/>
        <v>23</v>
      </c>
      <c r="B80" s="66" t="s">
        <v>99</v>
      </c>
      <c r="C80" s="81"/>
      <c r="D80" s="57"/>
      <c r="E80" s="59"/>
      <c r="F80" s="81"/>
      <c r="G80" s="57"/>
      <c r="H80" s="59"/>
      <c r="I80" s="75"/>
      <c r="J80" s="57"/>
      <c r="K80" s="59"/>
      <c r="L80" s="81"/>
      <c r="M80" s="57"/>
      <c r="N80" s="59"/>
      <c r="O80" s="75"/>
      <c r="P80" s="57"/>
      <c r="Q80" s="84"/>
      <c r="R80" s="89"/>
      <c r="S80" s="90"/>
      <c r="T80" s="150"/>
      <c r="U80" s="89">
        <v>0</v>
      </c>
      <c r="V80" s="90">
        <f t="shared" si="17"/>
        <v>0</v>
      </c>
      <c r="W80" s="91">
        <f t="shared" si="18"/>
        <v>0</v>
      </c>
      <c r="X80" s="89"/>
      <c r="Y80" s="90">
        <f t="shared" si="19"/>
        <v>0</v>
      </c>
      <c r="Z80" s="91">
        <f t="shared" si="20"/>
        <v>0</v>
      </c>
      <c r="AA80" s="65">
        <f t="shared" si="21"/>
        <v>0</v>
      </c>
      <c r="AB80" s="21"/>
    </row>
    <row r="81" spans="1:28" ht="22.5" customHeight="1" x14ac:dyDescent="0.25">
      <c r="A81" s="140">
        <f t="shared" si="16"/>
        <v>23</v>
      </c>
      <c r="B81" s="154" t="s">
        <v>112</v>
      </c>
      <c r="C81" s="164"/>
      <c r="D81" s="165">
        <f>+C81*D$4</f>
        <v>0</v>
      </c>
      <c r="E81" s="166">
        <f>+D81</f>
        <v>0</v>
      </c>
      <c r="F81" s="167">
        <v>0</v>
      </c>
      <c r="G81" s="168">
        <f>+F81*G$4</f>
        <v>0</v>
      </c>
      <c r="H81" s="169">
        <f>+G81+E81</f>
        <v>0</v>
      </c>
      <c r="I81" s="170"/>
      <c r="J81" s="168">
        <f>+I81*J$4</f>
        <v>0</v>
      </c>
      <c r="K81" s="169">
        <f>+J81+H81</f>
        <v>0</v>
      </c>
      <c r="L81" s="167"/>
      <c r="M81" s="168">
        <f>+L81*M$4</f>
        <v>0</v>
      </c>
      <c r="N81" s="169">
        <f>+M81+K81</f>
        <v>0</v>
      </c>
      <c r="O81" s="170"/>
      <c r="P81" s="168">
        <f>+O81*P$4</f>
        <v>0</v>
      </c>
      <c r="Q81" s="171">
        <f>+P81+N81</f>
        <v>0</v>
      </c>
      <c r="R81" s="167"/>
      <c r="S81" s="86">
        <f t="shared" ref="S81:S93" si="22">+R81*S$4</f>
        <v>0</v>
      </c>
      <c r="T81" s="172">
        <f t="shared" ref="T81:T93" si="23">+S81+Q81</f>
        <v>0</v>
      </c>
      <c r="U81" s="167">
        <v>0</v>
      </c>
      <c r="V81" s="168">
        <f t="shared" si="17"/>
        <v>0</v>
      </c>
      <c r="W81" s="169">
        <f t="shared" si="18"/>
        <v>0</v>
      </c>
      <c r="X81" s="167"/>
      <c r="Y81" s="168">
        <f t="shared" si="19"/>
        <v>0</v>
      </c>
      <c r="Z81" s="169">
        <f t="shared" si="20"/>
        <v>0</v>
      </c>
      <c r="AA81" s="95">
        <f t="shared" si="21"/>
        <v>0</v>
      </c>
      <c r="AB81" s="21"/>
    </row>
    <row r="82" spans="1:28" ht="22.5" customHeight="1" x14ac:dyDescent="0.25">
      <c r="A82" s="101">
        <f t="shared" si="16"/>
        <v>23</v>
      </c>
      <c r="B82" s="104" t="s">
        <v>103</v>
      </c>
      <c r="C82" s="105"/>
      <c r="D82" s="106"/>
      <c r="E82" s="107"/>
      <c r="F82" s="110">
        <v>0</v>
      </c>
      <c r="G82" s="108">
        <f>+F82*G$4</f>
        <v>0</v>
      </c>
      <c r="H82" s="109">
        <f>+G82+E82</f>
        <v>0</v>
      </c>
      <c r="I82" s="125"/>
      <c r="J82" s="108">
        <f>+I82*J$4</f>
        <v>0</v>
      </c>
      <c r="K82" s="109">
        <f>+J82+H82</f>
        <v>0</v>
      </c>
      <c r="L82" s="110"/>
      <c r="M82" s="108">
        <f>+L82*M$4</f>
        <v>0</v>
      </c>
      <c r="N82" s="109">
        <f>+M82+K82</f>
        <v>0</v>
      </c>
      <c r="O82" s="125"/>
      <c r="P82" s="108">
        <f>+O82*P$4</f>
        <v>0</v>
      </c>
      <c r="Q82" s="111">
        <f>+P82+N82</f>
        <v>0</v>
      </c>
      <c r="R82" s="110"/>
      <c r="S82" s="53">
        <f t="shared" si="22"/>
        <v>0</v>
      </c>
      <c r="T82" s="149">
        <f t="shared" si="23"/>
        <v>0</v>
      </c>
      <c r="U82" s="110">
        <v>0</v>
      </c>
      <c r="V82" s="108">
        <f t="shared" si="17"/>
        <v>0</v>
      </c>
      <c r="W82" s="109">
        <f t="shared" si="18"/>
        <v>0</v>
      </c>
      <c r="X82" s="110"/>
      <c r="Y82" s="108">
        <f t="shared" si="19"/>
        <v>0</v>
      </c>
      <c r="Z82" s="109">
        <f t="shared" si="20"/>
        <v>0</v>
      </c>
      <c r="AA82" s="64">
        <f t="shared" si="21"/>
        <v>0</v>
      </c>
      <c r="AB82" s="21"/>
    </row>
    <row r="83" spans="1:28" ht="22.5" customHeight="1" x14ac:dyDescent="0.25">
      <c r="A83" s="101">
        <f t="shared" si="16"/>
        <v>23</v>
      </c>
      <c r="B83" s="104" t="s">
        <v>75</v>
      </c>
      <c r="C83" s="105"/>
      <c r="D83" s="106">
        <f>+C83*D$4</f>
        <v>0</v>
      </c>
      <c r="E83" s="107">
        <f>+D83</f>
        <v>0</v>
      </c>
      <c r="F83" s="110">
        <v>0</v>
      </c>
      <c r="G83" s="108">
        <f>+F83*G$4</f>
        <v>0</v>
      </c>
      <c r="H83" s="109">
        <f>+G83+E83</f>
        <v>0</v>
      </c>
      <c r="I83" s="125"/>
      <c r="J83" s="108">
        <f>+I83*J$4</f>
        <v>0</v>
      </c>
      <c r="K83" s="109">
        <f>+J83+H83</f>
        <v>0</v>
      </c>
      <c r="L83" s="110"/>
      <c r="M83" s="108">
        <f>+L83*M$4</f>
        <v>0</v>
      </c>
      <c r="N83" s="109">
        <f>+M83+K83</f>
        <v>0</v>
      </c>
      <c r="O83" s="125"/>
      <c r="P83" s="108">
        <f>+O83*P$4</f>
        <v>0</v>
      </c>
      <c r="Q83" s="111">
        <f>+P83+N83</f>
        <v>0</v>
      </c>
      <c r="R83" s="110"/>
      <c r="S83" s="53">
        <f t="shared" si="22"/>
        <v>0</v>
      </c>
      <c r="T83" s="149">
        <f t="shared" si="23"/>
        <v>0</v>
      </c>
      <c r="U83" s="110"/>
      <c r="V83" s="108">
        <f t="shared" si="17"/>
        <v>0</v>
      </c>
      <c r="W83" s="109">
        <f t="shared" si="18"/>
        <v>0</v>
      </c>
      <c r="X83" s="110"/>
      <c r="Y83" s="108">
        <f t="shared" si="19"/>
        <v>0</v>
      </c>
      <c r="Z83" s="109">
        <f t="shared" si="20"/>
        <v>0</v>
      </c>
      <c r="AA83" s="64">
        <f t="shared" si="21"/>
        <v>0</v>
      </c>
      <c r="AB83" s="21"/>
    </row>
    <row r="84" spans="1:28" ht="22.5" customHeight="1" x14ac:dyDescent="0.25">
      <c r="A84" s="101">
        <f t="shared" si="16"/>
        <v>23</v>
      </c>
      <c r="B84" s="104" t="s">
        <v>132</v>
      </c>
      <c r="C84" s="151"/>
      <c r="D84" s="106"/>
      <c r="E84" s="107"/>
      <c r="F84" s="151"/>
      <c r="G84" s="106"/>
      <c r="H84" s="107"/>
      <c r="I84" s="175"/>
      <c r="J84" s="106"/>
      <c r="K84" s="107"/>
      <c r="L84" s="151"/>
      <c r="M84" s="106"/>
      <c r="N84" s="107"/>
      <c r="O84" s="175"/>
      <c r="P84" s="106"/>
      <c r="Q84" s="176"/>
      <c r="R84" s="110">
        <v>0</v>
      </c>
      <c r="S84" s="53">
        <f t="shared" si="22"/>
        <v>0</v>
      </c>
      <c r="T84" s="149">
        <f t="shared" si="23"/>
        <v>0</v>
      </c>
      <c r="U84" s="110"/>
      <c r="V84" s="108">
        <f t="shared" si="17"/>
        <v>0</v>
      </c>
      <c r="W84" s="109">
        <f t="shared" si="18"/>
        <v>0</v>
      </c>
      <c r="X84" s="110"/>
      <c r="Y84" s="108">
        <f t="shared" si="19"/>
        <v>0</v>
      </c>
      <c r="Z84" s="109">
        <f t="shared" si="20"/>
        <v>0</v>
      </c>
      <c r="AA84" s="64">
        <f t="shared" si="21"/>
        <v>0</v>
      </c>
      <c r="AB84" s="21"/>
    </row>
    <row r="85" spans="1:28" ht="22.5" customHeight="1" thickBot="1" x14ac:dyDescent="0.3">
      <c r="A85" s="103">
        <f t="shared" si="16"/>
        <v>23</v>
      </c>
      <c r="B85" s="104" t="s">
        <v>118</v>
      </c>
      <c r="C85" s="89"/>
      <c r="D85" s="57"/>
      <c r="E85" s="59"/>
      <c r="F85" s="89">
        <v>0</v>
      </c>
      <c r="G85" s="90">
        <f>+F85*G$4</f>
        <v>0</v>
      </c>
      <c r="H85" s="91">
        <f>+G85+E85</f>
        <v>0</v>
      </c>
      <c r="I85" s="94"/>
      <c r="J85" s="90">
        <f>+I85*J$4</f>
        <v>0</v>
      </c>
      <c r="K85" s="91">
        <f>+J85+H85</f>
        <v>0</v>
      </c>
      <c r="L85" s="89"/>
      <c r="M85" s="90">
        <f>+L85*M$4</f>
        <v>0</v>
      </c>
      <c r="N85" s="91">
        <f>+M85+K85</f>
        <v>0</v>
      </c>
      <c r="O85" s="94"/>
      <c r="P85" s="90">
        <f>+O85*P$4</f>
        <v>0</v>
      </c>
      <c r="Q85" s="150">
        <f>+P85+N85</f>
        <v>0</v>
      </c>
      <c r="R85" s="89"/>
      <c r="S85" s="90">
        <f t="shared" si="22"/>
        <v>0</v>
      </c>
      <c r="T85" s="150">
        <f t="shared" si="23"/>
        <v>0</v>
      </c>
      <c r="U85" s="89"/>
      <c r="V85" s="90">
        <f t="shared" si="17"/>
        <v>0</v>
      </c>
      <c r="W85" s="91">
        <f t="shared" si="18"/>
        <v>0</v>
      </c>
      <c r="X85" s="89"/>
      <c r="Y85" s="90">
        <f t="shared" si="19"/>
        <v>0</v>
      </c>
      <c r="Z85" s="91">
        <f t="shared" si="20"/>
        <v>0</v>
      </c>
      <c r="AA85" s="112">
        <f t="shared" si="21"/>
        <v>0</v>
      </c>
      <c r="AB85" s="21"/>
    </row>
    <row r="86" spans="1:28" ht="22.5" customHeight="1" x14ac:dyDescent="0.25">
      <c r="A86" s="100">
        <f t="shared" si="16"/>
        <v>23</v>
      </c>
      <c r="B86" s="16" t="s">
        <v>84</v>
      </c>
      <c r="C86" s="163"/>
      <c r="D86" s="156"/>
      <c r="E86" s="157"/>
      <c r="F86" s="163"/>
      <c r="G86" s="156"/>
      <c r="H86" s="157"/>
      <c r="I86" s="185"/>
      <c r="J86" s="156"/>
      <c r="K86" s="157"/>
      <c r="L86" s="163"/>
      <c r="M86" s="156"/>
      <c r="N86" s="157"/>
      <c r="O86" s="185"/>
      <c r="P86" s="156"/>
      <c r="Q86" s="186"/>
      <c r="R86" s="158">
        <v>0</v>
      </c>
      <c r="S86" s="138">
        <f t="shared" si="22"/>
        <v>0</v>
      </c>
      <c r="T86" s="147">
        <f t="shared" si="23"/>
        <v>0</v>
      </c>
      <c r="U86" s="158"/>
      <c r="V86" s="159">
        <f t="shared" si="17"/>
        <v>0</v>
      </c>
      <c r="W86" s="160">
        <f t="shared" si="18"/>
        <v>0</v>
      </c>
      <c r="X86" s="158">
        <v>0</v>
      </c>
      <c r="Y86" s="159">
        <f t="shared" si="19"/>
        <v>0</v>
      </c>
      <c r="Z86" s="160">
        <f t="shared" si="20"/>
        <v>0</v>
      </c>
      <c r="AA86" s="63">
        <f t="shared" si="21"/>
        <v>0</v>
      </c>
      <c r="AB86" s="21"/>
    </row>
    <row r="87" spans="1:28" ht="22.5" customHeight="1" x14ac:dyDescent="0.25">
      <c r="A87" s="101">
        <f t="shared" si="16"/>
        <v>23</v>
      </c>
      <c r="B87" s="104" t="s">
        <v>37</v>
      </c>
      <c r="C87" s="105"/>
      <c r="D87" s="106">
        <f>+C87*D$4</f>
        <v>0</v>
      </c>
      <c r="E87" s="107">
        <f>+D87</f>
        <v>0</v>
      </c>
      <c r="F87" s="110">
        <v>0</v>
      </c>
      <c r="G87" s="108">
        <f>+F87*G$4</f>
        <v>0</v>
      </c>
      <c r="H87" s="109">
        <f>+G87+E87</f>
        <v>0</v>
      </c>
      <c r="I87" s="125"/>
      <c r="J87" s="108">
        <f>+I87*J$4</f>
        <v>0</v>
      </c>
      <c r="K87" s="109">
        <f>+J87+H87</f>
        <v>0</v>
      </c>
      <c r="L87" s="110"/>
      <c r="M87" s="108">
        <f>+L87*M$4</f>
        <v>0</v>
      </c>
      <c r="N87" s="109">
        <f>+M87+K87</f>
        <v>0</v>
      </c>
      <c r="O87" s="125"/>
      <c r="P87" s="108">
        <f>+O87*P$4</f>
        <v>0</v>
      </c>
      <c r="Q87" s="111">
        <f>+P87+N87</f>
        <v>0</v>
      </c>
      <c r="R87" s="110"/>
      <c r="S87" s="53">
        <f t="shared" si="22"/>
        <v>0</v>
      </c>
      <c r="T87" s="149">
        <f t="shared" si="23"/>
        <v>0</v>
      </c>
      <c r="U87" s="110"/>
      <c r="V87" s="108">
        <f t="shared" si="17"/>
        <v>0</v>
      </c>
      <c r="W87" s="109">
        <f t="shared" si="18"/>
        <v>0</v>
      </c>
      <c r="X87" s="110"/>
      <c r="Y87" s="108">
        <f t="shared" si="19"/>
        <v>0</v>
      </c>
      <c r="Z87" s="109">
        <f t="shared" si="20"/>
        <v>0</v>
      </c>
      <c r="AA87" s="64">
        <f t="shared" si="21"/>
        <v>0</v>
      </c>
      <c r="AB87" s="21"/>
    </row>
    <row r="88" spans="1:28" ht="22.5" customHeight="1" x14ac:dyDescent="0.25">
      <c r="A88" s="101">
        <f t="shared" si="16"/>
        <v>23</v>
      </c>
      <c r="B88" s="104" t="s">
        <v>78</v>
      </c>
      <c r="C88" s="105"/>
      <c r="D88" s="108"/>
      <c r="E88" s="109"/>
      <c r="F88" s="110">
        <v>0</v>
      </c>
      <c r="G88" s="108">
        <f>+F88*G$4</f>
        <v>0</v>
      </c>
      <c r="H88" s="109">
        <f>+G88+E88</f>
        <v>0</v>
      </c>
      <c r="I88" s="125"/>
      <c r="J88" s="108">
        <f>+I88*J$4</f>
        <v>0</v>
      </c>
      <c r="K88" s="109">
        <f>+J88+H88</f>
        <v>0</v>
      </c>
      <c r="L88" s="110"/>
      <c r="M88" s="108">
        <f>+L88*M$4</f>
        <v>0</v>
      </c>
      <c r="N88" s="109">
        <f>+M88+K88</f>
        <v>0</v>
      </c>
      <c r="O88" s="125"/>
      <c r="P88" s="108">
        <f>+O88*P$4</f>
        <v>0</v>
      </c>
      <c r="Q88" s="111">
        <f>+P88+N88</f>
        <v>0</v>
      </c>
      <c r="R88" s="110"/>
      <c r="S88" s="53">
        <f t="shared" si="22"/>
        <v>0</v>
      </c>
      <c r="T88" s="149">
        <f t="shared" si="23"/>
        <v>0</v>
      </c>
      <c r="U88" s="110"/>
      <c r="V88" s="108">
        <f t="shared" si="17"/>
        <v>0</v>
      </c>
      <c r="W88" s="109">
        <f t="shared" si="18"/>
        <v>0</v>
      </c>
      <c r="X88" s="110"/>
      <c r="Y88" s="108">
        <f t="shared" si="19"/>
        <v>0</v>
      </c>
      <c r="Z88" s="109">
        <f t="shared" si="20"/>
        <v>0</v>
      </c>
      <c r="AA88" s="64">
        <f t="shared" si="21"/>
        <v>0</v>
      </c>
      <c r="AB88" s="21"/>
    </row>
    <row r="89" spans="1:28" ht="22.5" customHeight="1" x14ac:dyDescent="0.25">
      <c r="A89" s="101">
        <f t="shared" si="16"/>
        <v>23</v>
      </c>
      <c r="B89" s="104" t="s">
        <v>133</v>
      </c>
      <c r="C89" s="151"/>
      <c r="D89" s="106"/>
      <c r="E89" s="107"/>
      <c r="F89" s="151"/>
      <c r="G89" s="106"/>
      <c r="H89" s="107"/>
      <c r="I89" s="175"/>
      <c r="J89" s="106"/>
      <c r="K89" s="107"/>
      <c r="L89" s="151"/>
      <c r="M89" s="106"/>
      <c r="N89" s="107"/>
      <c r="O89" s="175"/>
      <c r="P89" s="106"/>
      <c r="Q89" s="176"/>
      <c r="R89" s="110">
        <v>0</v>
      </c>
      <c r="S89" s="53">
        <f t="shared" si="22"/>
        <v>0</v>
      </c>
      <c r="T89" s="149">
        <f t="shared" si="23"/>
        <v>0</v>
      </c>
      <c r="U89" s="110">
        <v>0</v>
      </c>
      <c r="V89" s="108">
        <f t="shared" si="17"/>
        <v>0</v>
      </c>
      <c r="W89" s="109">
        <f t="shared" si="18"/>
        <v>0</v>
      </c>
      <c r="X89" s="110">
        <v>0</v>
      </c>
      <c r="Y89" s="108">
        <f t="shared" si="19"/>
        <v>0</v>
      </c>
      <c r="Z89" s="109">
        <f t="shared" si="20"/>
        <v>0</v>
      </c>
      <c r="AA89" s="64">
        <f t="shared" si="21"/>
        <v>0</v>
      </c>
      <c r="AB89" s="21"/>
    </row>
    <row r="90" spans="1:28" ht="22.5" customHeight="1" thickBot="1" x14ac:dyDescent="0.3">
      <c r="A90" s="102">
        <f t="shared" si="16"/>
        <v>23</v>
      </c>
      <c r="B90" s="66" t="s">
        <v>50</v>
      </c>
      <c r="C90" s="151"/>
      <c r="D90" s="106"/>
      <c r="E90" s="107"/>
      <c r="F90" s="151"/>
      <c r="G90" s="106"/>
      <c r="H90" s="107"/>
      <c r="I90" s="175"/>
      <c r="J90" s="106"/>
      <c r="K90" s="107"/>
      <c r="L90" s="151"/>
      <c r="M90" s="106"/>
      <c r="N90" s="107"/>
      <c r="O90" s="175"/>
      <c r="P90" s="106"/>
      <c r="Q90" s="176"/>
      <c r="R90" s="110">
        <v>0</v>
      </c>
      <c r="S90" s="108">
        <f t="shared" si="22"/>
        <v>0</v>
      </c>
      <c r="T90" s="111">
        <f t="shared" si="23"/>
        <v>0</v>
      </c>
      <c r="U90" s="110"/>
      <c r="V90" s="108">
        <f t="shared" si="17"/>
        <v>0</v>
      </c>
      <c r="W90" s="109">
        <f t="shared" si="18"/>
        <v>0</v>
      </c>
      <c r="X90" s="110">
        <v>0</v>
      </c>
      <c r="Y90" s="108">
        <f t="shared" si="19"/>
        <v>0</v>
      </c>
      <c r="Z90" s="109">
        <f t="shared" si="20"/>
        <v>0</v>
      </c>
      <c r="AA90" s="65">
        <f t="shared" si="21"/>
        <v>0</v>
      </c>
      <c r="AB90" s="21"/>
    </row>
    <row r="91" spans="1:28" ht="22.5" customHeight="1" x14ac:dyDescent="0.25">
      <c r="A91" s="100">
        <f t="shared" si="16"/>
        <v>23</v>
      </c>
      <c r="B91" s="16" t="s">
        <v>121</v>
      </c>
      <c r="C91" s="19"/>
      <c r="D91" s="55"/>
      <c r="E91" s="45"/>
      <c r="F91" s="85">
        <v>0</v>
      </c>
      <c r="G91" s="86">
        <f>+F91*G$4</f>
        <v>0</v>
      </c>
      <c r="H91" s="87">
        <f>+G91+E91</f>
        <v>0</v>
      </c>
      <c r="I91" s="92"/>
      <c r="J91" s="86">
        <f>+I91*J$4</f>
        <v>0</v>
      </c>
      <c r="K91" s="87">
        <f>+J91+H91</f>
        <v>0</v>
      </c>
      <c r="L91" s="85"/>
      <c r="M91" s="86">
        <f>+L91*M$4</f>
        <v>0</v>
      </c>
      <c r="N91" s="87">
        <f>+M91+K91</f>
        <v>0</v>
      </c>
      <c r="O91" s="92"/>
      <c r="P91" s="86">
        <f>+O91*P$4</f>
        <v>0</v>
      </c>
      <c r="Q91" s="87">
        <f>+P91+N91</f>
        <v>0</v>
      </c>
      <c r="R91" s="85"/>
      <c r="S91" s="86">
        <f t="shared" si="22"/>
        <v>0</v>
      </c>
      <c r="T91" s="87">
        <f t="shared" si="23"/>
        <v>0</v>
      </c>
      <c r="U91" s="167"/>
      <c r="V91" s="168">
        <f t="shared" si="17"/>
        <v>0</v>
      </c>
      <c r="W91" s="169">
        <f t="shared" si="18"/>
        <v>0</v>
      </c>
      <c r="X91" s="167"/>
      <c r="Y91" s="168">
        <f t="shared" si="19"/>
        <v>0</v>
      </c>
      <c r="Z91" s="169">
        <f t="shared" si="20"/>
        <v>0</v>
      </c>
      <c r="AA91" s="95">
        <f t="shared" si="21"/>
        <v>0</v>
      </c>
      <c r="AB91" s="21"/>
    </row>
    <row r="92" spans="1:28" ht="22.5" customHeight="1" x14ac:dyDescent="0.25">
      <c r="A92" s="101">
        <f t="shared" si="16"/>
        <v>23</v>
      </c>
      <c r="B92" s="104" t="s">
        <v>139</v>
      </c>
      <c r="C92" s="80"/>
      <c r="D92" s="54"/>
      <c r="E92" s="58"/>
      <c r="F92" s="80"/>
      <c r="G92" s="54"/>
      <c r="H92" s="58"/>
      <c r="I92" s="76"/>
      <c r="J92" s="54"/>
      <c r="K92" s="58"/>
      <c r="L92" s="80"/>
      <c r="M92" s="54"/>
      <c r="N92" s="58"/>
      <c r="O92" s="76"/>
      <c r="P92" s="54"/>
      <c r="Q92" s="69"/>
      <c r="R92" s="88">
        <v>0</v>
      </c>
      <c r="S92" s="53">
        <f t="shared" si="22"/>
        <v>0</v>
      </c>
      <c r="T92" s="149">
        <f t="shared" si="23"/>
        <v>0</v>
      </c>
      <c r="U92" s="110"/>
      <c r="V92" s="108">
        <f t="shared" si="17"/>
        <v>0</v>
      </c>
      <c r="W92" s="109">
        <f t="shared" si="18"/>
        <v>0</v>
      </c>
      <c r="X92" s="110">
        <v>0</v>
      </c>
      <c r="Y92" s="108">
        <f t="shared" si="19"/>
        <v>0</v>
      </c>
      <c r="Z92" s="109">
        <f t="shared" si="20"/>
        <v>0</v>
      </c>
      <c r="AA92" s="64">
        <f t="shared" si="21"/>
        <v>0</v>
      </c>
      <c r="AB92" s="21"/>
    </row>
    <row r="93" spans="1:28" ht="22.5" customHeight="1" x14ac:dyDescent="0.25">
      <c r="A93" s="101">
        <f t="shared" si="16"/>
        <v>23</v>
      </c>
      <c r="B93" s="104" t="s">
        <v>137</v>
      </c>
      <c r="C93" s="80"/>
      <c r="D93" s="54"/>
      <c r="E93" s="58"/>
      <c r="F93" s="80"/>
      <c r="G93" s="54"/>
      <c r="H93" s="58"/>
      <c r="I93" s="76"/>
      <c r="J93" s="54"/>
      <c r="K93" s="58"/>
      <c r="L93" s="80"/>
      <c r="M93" s="54"/>
      <c r="N93" s="58"/>
      <c r="O93" s="76"/>
      <c r="P93" s="54"/>
      <c r="Q93" s="69"/>
      <c r="R93" s="88">
        <v>0</v>
      </c>
      <c r="S93" s="53">
        <f t="shared" si="22"/>
        <v>0</v>
      </c>
      <c r="T93" s="149">
        <f t="shared" si="23"/>
        <v>0</v>
      </c>
      <c r="U93" s="110"/>
      <c r="V93" s="108">
        <f t="shared" si="17"/>
        <v>0</v>
      </c>
      <c r="W93" s="109">
        <f t="shared" si="18"/>
        <v>0</v>
      </c>
      <c r="X93" s="110">
        <v>0</v>
      </c>
      <c r="Y93" s="108">
        <f t="shared" si="19"/>
        <v>0</v>
      </c>
      <c r="Z93" s="109">
        <f t="shared" si="20"/>
        <v>0</v>
      </c>
      <c r="AA93" s="64">
        <f t="shared" si="21"/>
        <v>0</v>
      </c>
      <c r="AB93" s="21"/>
    </row>
    <row r="94" spans="1:28" ht="22.5" customHeight="1" x14ac:dyDescent="0.25">
      <c r="A94" s="101">
        <f t="shared" si="16"/>
        <v>23</v>
      </c>
      <c r="B94" s="104" t="s">
        <v>102</v>
      </c>
      <c r="C94" s="80"/>
      <c r="D94" s="54"/>
      <c r="E94" s="58"/>
      <c r="F94" s="80"/>
      <c r="G94" s="54"/>
      <c r="H94" s="58"/>
      <c r="I94" s="76"/>
      <c r="J94" s="54"/>
      <c r="K94" s="58"/>
      <c r="L94" s="80"/>
      <c r="M94" s="54">
        <f>+L94*M$4</f>
        <v>0</v>
      </c>
      <c r="N94" s="58">
        <f>+M94+K94</f>
        <v>0</v>
      </c>
      <c r="O94" s="76"/>
      <c r="P94" s="54">
        <f>+O94*P$4</f>
        <v>0</v>
      </c>
      <c r="Q94" s="69">
        <f>+P94+N94</f>
        <v>0</v>
      </c>
      <c r="R94" s="88"/>
      <c r="S94" s="53"/>
      <c r="T94" s="149"/>
      <c r="U94" s="110">
        <v>0</v>
      </c>
      <c r="V94" s="108">
        <f t="shared" si="17"/>
        <v>0</v>
      </c>
      <c r="W94" s="109">
        <f t="shared" si="18"/>
        <v>0</v>
      </c>
      <c r="X94" s="110"/>
      <c r="Y94" s="108">
        <f t="shared" si="19"/>
        <v>0</v>
      </c>
      <c r="Z94" s="109">
        <f t="shared" si="20"/>
        <v>0</v>
      </c>
      <c r="AA94" s="64">
        <f t="shared" si="21"/>
        <v>0</v>
      </c>
      <c r="AB94" s="21"/>
    </row>
    <row r="95" spans="1:28" ht="22.5" customHeight="1" thickBot="1" x14ac:dyDescent="0.3">
      <c r="A95" s="102">
        <f t="shared" si="16"/>
        <v>23</v>
      </c>
      <c r="B95" s="66" t="s">
        <v>76</v>
      </c>
      <c r="C95" s="81"/>
      <c r="D95" s="57"/>
      <c r="E95" s="59"/>
      <c r="F95" s="81"/>
      <c r="G95" s="57">
        <f>+F95*G$4</f>
        <v>0</v>
      </c>
      <c r="H95" s="59">
        <f>+G95+E95</f>
        <v>0</v>
      </c>
      <c r="I95" s="75">
        <v>0</v>
      </c>
      <c r="J95" s="57">
        <f>+I95*J$4</f>
        <v>0</v>
      </c>
      <c r="K95" s="59">
        <f>+J95+H95</f>
        <v>0</v>
      </c>
      <c r="L95" s="81"/>
      <c r="M95" s="57"/>
      <c r="N95" s="59">
        <f>+M95+K95</f>
        <v>0</v>
      </c>
      <c r="O95" s="75"/>
      <c r="P95" s="57"/>
      <c r="Q95" s="84">
        <f>+P95+N95</f>
        <v>0</v>
      </c>
      <c r="R95" s="89"/>
      <c r="S95" s="90"/>
      <c r="T95" s="150"/>
      <c r="U95" s="89">
        <v>0</v>
      </c>
      <c r="V95" s="90">
        <f t="shared" si="17"/>
        <v>0</v>
      </c>
      <c r="W95" s="91">
        <f t="shared" si="18"/>
        <v>0</v>
      </c>
      <c r="X95" s="89">
        <v>0</v>
      </c>
      <c r="Y95" s="90">
        <f t="shared" si="19"/>
        <v>0</v>
      </c>
      <c r="Z95" s="91">
        <f t="shared" si="20"/>
        <v>0</v>
      </c>
      <c r="AA95" s="64">
        <f t="shared" si="21"/>
        <v>0</v>
      </c>
      <c r="AB95" s="21"/>
    </row>
    <row r="96" spans="1:28" ht="22.5" customHeight="1" x14ac:dyDescent="0.25">
      <c r="A96" s="140">
        <f t="shared" si="16"/>
        <v>23</v>
      </c>
      <c r="B96" s="154" t="s">
        <v>148</v>
      </c>
      <c r="C96" s="173"/>
      <c r="D96" s="165"/>
      <c r="E96" s="166"/>
      <c r="F96" s="173"/>
      <c r="G96" s="165"/>
      <c r="H96" s="166"/>
      <c r="I96" s="183"/>
      <c r="J96" s="165"/>
      <c r="K96" s="166"/>
      <c r="L96" s="173"/>
      <c r="M96" s="165"/>
      <c r="N96" s="166"/>
      <c r="O96" s="183"/>
      <c r="P96" s="165"/>
      <c r="Q96" s="184"/>
      <c r="R96" s="167"/>
      <c r="S96" s="86"/>
      <c r="T96" s="172"/>
      <c r="U96" s="167">
        <v>0</v>
      </c>
      <c r="V96" s="168">
        <f t="shared" si="17"/>
        <v>0</v>
      </c>
      <c r="W96" s="169">
        <f t="shared" si="18"/>
        <v>0</v>
      </c>
      <c r="X96" s="167"/>
      <c r="Y96" s="168">
        <f t="shared" si="19"/>
        <v>0</v>
      </c>
      <c r="Z96" s="169">
        <f t="shared" si="20"/>
        <v>0</v>
      </c>
      <c r="AA96" s="95">
        <f t="shared" si="21"/>
        <v>0</v>
      </c>
      <c r="AB96" s="21"/>
    </row>
    <row r="97" spans="1:28" ht="22.5" customHeight="1" x14ac:dyDescent="0.25">
      <c r="A97" s="101">
        <f t="shared" si="16"/>
        <v>23</v>
      </c>
      <c r="B97" s="104" t="s">
        <v>136</v>
      </c>
      <c r="C97" s="151"/>
      <c r="D97" s="106"/>
      <c r="E97" s="107"/>
      <c r="F97" s="151"/>
      <c r="G97" s="106"/>
      <c r="H97" s="107"/>
      <c r="I97" s="175"/>
      <c r="J97" s="106"/>
      <c r="K97" s="107"/>
      <c r="L97" s="151"/>
      <c r="M97" s="106"/>
      <c r="N97" s="107"/>
      <c r="O97" s="175"/>
      <c r="P97" s="106"/>
      <c r="Q97" s="176"/>
      <c r="R97" s="110">
        <v>0</v>
      </c>
      <c r="S97" s="53">
        <f>+R97*S$4</f>
        <v>0</v>
      </c>
      <c r="T97" s="149">
        <f>+S97+Q97</f>
        <v>0</v>
      </c>
      <c r="U97" s="110"/>
      <c r="V97" s="108">
        <f t="shared" si="17"/>
        <v>0</v>
      </c>
      <c r="W97" s="109">
        <f t="shared" si="18"/>
        <v>0</v>
      </c>
      <c r="X97" s="110">
        <v>0</v>
      </c>
      <c r="Y97" s="108">
        <f t="shared" si="19"/>
        <v>0</v>
      </c>
      <c r="Z97" s="109">
        <f t="shared" si="20"/>
        <v>0</v>
      </c>
      <c r="AA97" s="64">
        <f t="shared" si="21"/>
        <v>0</v>
      </c>
      <c r="AB97" s="21"/>
    </row>
    <row r="98" spans="1:28" ht="22.5" customHeight="1" x14ac:dyDescent="0.25">
      <c r="A98" s="101">
        <f t="shared" si="16"/>
        <v>23</v>
      </c>
      <c r="B98" s="104" t="s">
        <v>86</v>
      </c>
      <c r="C98" s="151"/>
      <c r="D98" s="106"/>
      <c r="E98" s="107"/>
      <c r="F98" s="151"/>
      <c r="G98" s="106"/>
      <c r="H98" s="107"/>
      <c r="I98" s="175"/>
      <c r="J98" s="106"/>
      <c r="K98" s="107"/>
      <c r="L98" s="151"/>
      <c r="M98" s="106"/>
      <c r="N98" s="107"/>
      <c r="O98" s="175"/>
      <c r="P98" s="106"/>
      <c r="Q98" s="176"/>
      <c r="R98" s="110">
        <v>0</v>
      </c>
      <c r="S98" s="53">
        <f>+R98*S$4</f>
        <v>0</v>
      </c>
      <c r="T98" s="149">
        <f>+S98+Q98</f>
        <v>0</v>
      </c>
      <c r="U98" s="110"/>
      <c r="V98" s="108">
        <f t="shared" si="17"/>
        <v>0</v>
      </c>
      <c r="W98" s="109">
        <f t="shared" si="18"/>
        <v>0</v>
      </c>
      <c r="X98" s="110">
        <v>0</v>
      </c>
      <c r="Y98" s="108">
        <f t="shared" si="19"/>
        <v>0</v>
      </c>
      <c r="Z98" s="109">
        <f t="shared" si="20"/>
        <v>0</v>
      </c>
      <c r="AA98" s="64">
        <f t="shared" si="21"/>
        <v>0</v>
      </c>
      <c r="AB98" s="21"/>
    </row>
    <row r="99" spans="1:28" ht="22.5" customHeight="1" x14ac:dyDescent="0.25">
      <c r="A99" s="101">
        <f t="shared" si="16"/>
        <v>23</v>
      </c>
      <c r="B99" s="104" t="s">
        <v>85</v>
      </c>
      <c r="C99" s="151"/>
      <c r="D99" s="106"/>
      <c r="E99" s="107"/>
      <c r="F99" s="151"/>
      <c r="G99" s="106"/>
      <c r="H99" s="107"/>
      <c r="I99" s="175"/>
      <c r="J99" s="106"/>
      <c r="K99" s="107"/>
      <c r="L99" s="151"/>
      <c r="M99" s="106"/>
      <c r="N99" s="107"/>
      <c r="O99" s="175"/>
      <c r="P99" s="106"/>
      <c r="Q99" s="176"/>
      <c r="R99" s="110">
        <v>0</v>
      </c>
      <c r="S99" s="53">
        <f>+R99*S$4</f>
        <v>0</v>
      </c>
      <c r="T99" s="149">
        <f>+S99+Q99</f>
        <v>0</v>
      </c>
      <c r="U99" s="110"/>
      <c r="V99" s="108">
        <f t="shared" si="17"/>
        <v>0</v>
      </c>
      <c r="W99" s="109">
        <f t="shared" si="18"/>
        <v>0</v>
      </c>
      <c r="X99" s="110">
        <v>0</v>
      </c>
      <c r="Y99" s="108">
        <f t="shared" si="19"/>
        <v>0</v>
      </c>
      <c r="Z99" s="109">
        <f t="shared" si="20"/>
        <v>0</v>
      </c>
      <c r="AA99" s="64">
        <f t="shared" si="21"/>
        <v>0</v>
      </c>
      <c r="AB99" s="21"/>
    </row>
    <row r="100" spans="1:28" ht="22.5" customHeight="1" thickBot="1" x14ac:dyDescent="0.3">
      <c r="A100" s="102">
        <f t="shared" si="16"/>
        <v>23</v>
      </c>
      <c r="B100" s="66" t="s">
        <v>108</v>
      </c>
      <c r="C100" s="81"/>
      <c r="D100" s="57">
        <f>+C100*D$4</f>
        <v>0</v>
      </c>
      <c r="E100" s="59">
        <f>+D100</f>
        <v>0</v>
      </c>
      <c r="F100" s="81"/>
      <c r="G100" s="57"/>
      <c r="H100" s="59"/>
      <c r="I100" s="75"/>
      <c r="J100" s="57"/>
      <c r="K100" s="59"/>
      <c r="L100" s="81"/>
      <c r="M100" s="57"/>
      <c r="N100" s="59"/>
      <c r="O100" s="75"/>
      <c r="P100" s="57"/>
      <c r="Q100" s="84"/>
      <c r="R100" s="89"/>
      <c r="S100" s="90"/>
      <c r="T100" s="150"/>
      <c r="U100" s="89">
        <v>0</v>
      </c>
      <c r="V100" s="90">
        <f t="shared" si="17"/>
        <v>0</v>
      </c>
      <c r="W100" s="91">
        <f t="shared" si="18"/>
        <v>0</v>
      </c>
      <c r="X100" s="89"/>
      <c r="Y100" s="90">
        <f t="shared" si="19"/>
        <v>0</v>
      </c>
      <c r="Z100" s="91">
        <f t="shared" si="20"/>
        <v>0</v>
      </c>
      <c r="AA100" s="65">
        <f t="shared" si="21"/>
        <v>0</v>
      </c>
      <c r="AB100" s="21"/>
    </row>
    <row r="101" spans="1:28" ht="22.5" hidden="1" customHeight="1" x14ac:dyDescent="0.25">
      <c r="A101" s="100">
        <f t="shared" si="16"/>
        <v>23</v>
      </c>
      <c r="B101" s="16"/>
      <c r="C101" s="173"/>
      <c r="D101" s="165">
        <f>+C101*D$4</f>
        <v>0</v>
      </c>
      <c r="E101" s="166">
        <f>+D101</f>
        <v>0</v>
      </c>
      <c r="F101" s="173"/>
      <c r="G101" s="165"/>
      <c r="H101" s="166"/>
      <c r="I101" s="183"/>
      <c r="J101" s="165"/>
      <c r="K101" s="166"/>
      <c r="L101" s="173"/>
      <c r="M101" s="165"/>
      <c r="N101" s="166"/>
      <c r="O101" s="183"/>
      <c r="P101" s="165">
        <f>+O101*P$4</f>
        <v>0</v>
      </c>
      <c r="Q101" s="184">
        <f>+P101+N101</f>
        <v>0</v>
      </c>
      <c r="R101" s="167"/>
      <c r="S101" s="86"/>
      <c r="T101" s="172"/>
      <c r="U101" s="167">
        <v>0</v>
      </c>
      <c r="V101" s="168">
        <f t="shared" si="17"/>
        <v>0</v>
      </c>
      <c r="W101" s="169">
        <f t="shared" si="18"/>
        <v>0</v>
      </c>
      <c r="X101" s="167"/>
      <c r="Y101" s="168">
        <f t="shared" si="19"/>
        <v>0</v>
      </c>
      <c r="Z101" s="169">
        <f t="shared" si="20"/>
        <v>0</v>
      </c>
      <c r="AA101" s="63">
        <f t="shared" si="21"/>
        <v>0</v>
      </c>
      <c r="AB101" s="21"/>
    </row>
    <row r="102" spans="1:28" ht="22.5" hidden="1" customHeight="1" x14ac:dyDescent="0.25">
      <c r="A102" s="101">
        <f t="shared" si="16"/>
        <v>23</v>
      </c>
      <c r="B102" s="104"/>
      <c r="C102" s="151"/>
      <c r="D102" s="106"/>
      <c r="E102" s="107"/>
      <c r="F102" s="151"/>
      <c r="G102" s="106"/>
      <c r="H102" s="107"/>
      <c r="I102" s="175"/>
      <c r="J102" s="106"/>
      <c r="K102" s="107"/>
      <c r="L102" s="151"/>
      <c r="M102" s="106"/>
      <c r="N102" s="107"/>
      <c r="O102" s="175"/>
      <c r="P102" s="106"/>
      <c r="Q102" s="176"/>
      <c r="R102" s="110"/>
      <c r="S102" s="53"/>
      <c r="T102" s="149"/>
      <c r="U102" s="110">
        <v>0</v>
      </c>
      <c r="V102" s="108">
        <f t="shared" ref="V102:V103" si="24">+U102*V$4</f>
        <v>0</v>
      </c>
      <c r="W102" s="109">
        <f t="shared" ref="W102:W103" si="25">+V102+T102</f>
        <v>0</v>
      </c>
      <c r="X102" s="110"/>
      <c r="Y102" s="108">
        <f t="shared" ref="Y102:Y103" si="26">+X102*Y$4</f>
        <v>0</v>
      </c>
      <c r="Z102" s="109">
        <f t="shared" ref="Z102:Z103" si="27">+Y102+W102</f>
        <v>0</v>
      </c>
      <c r="AA102" s="64">
        <f t="shared" ref="AA102:AA103" si="28">+Z102</f>
        <v>0</v>
      </c>
      <c r="AB102" s="21"/>
    </row>
    <row r="103" spans="1:28" ht="22.5" hidden="1" customHeight="1" thickBot="1" x14ac:dyDescent="0.3">
      <c r="A103" s="102">
        <f t="shared" si="16"/>
        <v>23</v>
      </c>
      <c r="B103" s="66"/>
      <c r="C103" s="81"/>
      <c r="D103" s="57"/>
      <c r="E103" s="59"/>
      <c r="F103" s="81"/>
      <c r="G103" s="57"/>
      <c r="H103" s="59"/>
      <c r="I103" s="75"/>
      <c r="J103" s="57"/>
      <c r="K103" s="59"/>
      <c r="L103" s="81"/>
      <c r="M103" s="57"/>
      <c r="N103" s="59"/>
      <c r="O103" s="75"/>
      <c r="P103" s="57"/>
      <c r="Q103" s="84"/>
      <c r="R103" s="89"/>
      <c r="S103" s="90"/>
      <c r="T103" s="150"/>
      <c r="U103" s="89">
        <v>0</v>
      </c>
      <c r="V103" s="90">
        <f t="shared" si="24"/>
        <v>0</v>
      </c>
      <c r="W103" s="91">
        <f t="shared" si="25"/>
        <v>0</v>
      </c>
      <c r="X103" s="89"/>
      <c r="Y103" s="90">
        <f t="shared" si="26"/>
        <v>0</v>
      </c>
      <c r="Z103" s="91">
        <f t="shared" si="27"/>
        <v>0</v>
      </c>
      <c r="AA103" s="65">
        <f t="shared" si="28"/>
        <v>0</v>
      </c>
      <c r="AB103" s="21"/>
    </row>
    <row r="104" spans="1:28" ht="22.5" hidden="1" customHeight="1" thickBot="1" x14ac:dyDescent="0.3">
      <c r="A104" s="140">
        <f t="shared" ref="A104:A118" si="29">RANK(AA104,AA$6:AA$162)</f>
        <v>23</v>
      </c>
      <c r="B104" s="154"/>
      <c r="C104" s="163"/>
      <c r="D104" s="156"/>
      <c r="E104" s="157"/>
      <c r="F104" s="163"/>
      <c r="G104" s="156"/>
      <c r="H104" s="157"/>
      <c r="I104" s="185"/>
      <c r="J104" s="156"/>
      <c r="K104" s="157"/>
      <c r="L104" s="163"/>
      <c r="M104" s="156"/>
      <c r="N104" s="157"/>
      <c r="O104" s="185"/>
      <c r="P104" s="156"/>
      <c r="Q104" s="186"/>
      <c r="R104" s="158"/>
      <c r="S104" s="138"/>
      <c r="T104" s="147"/>
      <c r="U104" s="146"/>
      <c r="V104" s="138">
        <f t="shared" ref="V104:V133" si="30">+U104*V$4</f>
        <v>0</v>
      </c>
      <c r="W104" s="139">
        <f t="shared" ref="W104:W133" si="31">+V104+T104</f>
        <v>0</v>
      </c>
      <c r="X104" s="137"/>
      <c r="Y104" s="138">
        <f t="shared" ref="Y104:Y133" si="32">+X104*Y$4</f>
        <v>0</v>
      </c>
      <c r="Z104" s="139">
        <f t="shared" ref="Z104:Z133" si="33">+Y104+W104</f>
        <v>0</v>
      </c>
      <c r="AA104" s="95">
        <f t="shared" ref="AA104:AA116" si="34">+Z104</f>
        <v>0</v>
      </c>
      <c r="AB104" s="21"/>
    </row>
    <row r="105" spans="1:28" ht="22.5" hidden="1" customHeight="1" thickBot="1" x14ac:dyDescent="0.3">
      <c r="A105" s="102">
        <f t="shared" si="29"/>
        <v>23</v>
      </c>
      <c r="B105" s="66"/>
      <c r="C105" s="151"/>
      <c r="D105" s="106">
        <f>+C105*D$4</f>
        <v>0</v>
      </c>
      <c r="E105" s="107">
        <f>+D105</f>
        <v>0</v>
      </c>
      <c r="F105" s="151"/>
      <c r="G105" s="106">
        <f>+F105*G$4</f>
        <v>0</v>
      </c>
      <c r="H105" s="107">
        <f>+G105+E105</f>
        <v>0</v>
      </c>
      <c r="I105" s="175"/>
      <c r="J105" s="106">
        <f>+I105*J$4</f>
        <v>0</v>
      </c>
      <c r="K105" s="107">
        <f>+J105+H105</f>
        <v>0</v>
      </c>
      <c r="L105" s="151"/>
      <c r="M105" s="106">
        <f>+L105*M$4</f>
        <v>0</v>
      </c>
      <c r="N105" s="107">
        <f>+M105+K105</f>
        <v>0</v>
      </c>
      <c r="O105" s="175"/>
      <c r="P105" s="106">
        <f>+O105*P$4</f>
        <v>0</v>
      </c>
      <c r="Q105" s="176">
        <f>+P105+N105</f>
        <v>0</v>
      </c>
      <c r="R105" s="110"/>
      <c r="S105" s="108"/>
      <c r="T105" s="111"/>
      <c r="U105" s="88"/>
      <c r="V105" s="53">
        <f t="shared" si="30"/>
        <v>0</v>
      </c>
      <c r="W105" s="56">
        <f t="shared" si="31"/>
        <v>0</v>
      </c>
      <c r="X105" s="88"/>
      <c r="Y105" s="53">
        <f t="shared" si="32"/>
        <v>0</v>
      </c>
      <c r="Z105" s="56">
        <f t="shared" si="33"/>
        <v>0</v>
      </c>
      <c r="AA105" s="65">
        <f t="shared" si="34"/>
        <v>0</v>
      </c>
      <c r="AB105" s="21"/>
    </row>
    <row r="106" spans="1:28" ht="22.5" hidden="1" customHeight="1" thickBot="1" x14ac:dyDescent="0.3">
      <c r="A106" s="101">
        <f t="shared" si="29"/>
        <v>23</v>
      </c>
      <c r="B106" s="104"/>
      <c r="C106" s="80"/>
      <c r="D106" s="54"/>
      <c r="E106" s="101"/>
      <c r="F106" s="104"/>
      <c r="G106" s="54"/>
      <c r="H106" s="58"/>
      <c r="I106" s="76"/>
      <c r="J106" s="54"/>
      <c r="K106" s="101"/>
      <c r="L106" s="104"/>
      <c r="M106" s="54"/>
      <c r="N106" s="58"/>
      <c r="O106" s="76"/>
      <c r="P106" s="54">
        <f>+O106*P$4</f>
        <v>0</v>
      </c>
      <c r="Q106" s="58">
        <f>+P106+N106</f>
        <v>0</v>
      </c>
      <c r="R106" s="80"/>
      <c r="S106" s="53"/>
      <c r="T106" s="149"/>
      <c r="U106" s="88"/>
      <c r="V106" s="53">
        <f t="shared" si="30"/>
        <v>0</v>
      </c>
      <c r="W106" s="56">
        <f t="shared" si="31"/>
        <v>0</v>
      </c>
      <c r="X106" s="88"/>
      <c r="Y106" s="53">
        <f t="shared" si="32"/>
        <v>0</v>
      </c>
      <c r="Z106" s="56">
        <f t="shared" si="33"/>
        <v>0</v>
      </c>
      <c r="AA106" s="64">
        <f t="shared" si="34"/>
        <v>0</v>
      </c>
      <c r="AB106" s="21"/>
    </row>
    <row r="107" spans="1:28" ht="22.5" hidden="1" customHeight="1" thickBot="1" x14ac:dyDescent="0.3">
      <c r="A107" s="101">
        <f t="shared" si="29"/>
        <v>23</v>
      </c>
      <c r="B107" s="104"/>
      <c r="C107" s="81"/>
      <c r="D107" s="57"/>
      <c r="E107" s="101"/>
      <c r="F107" s="104"/>
      <c r="G107" s="57"/>
      <c r="H107" s="59"/>
      <c r="I107" s="75"/>
      <c r="J107" s="57"/>
      <c r="K107" s="101"/>
      <c r="L107" s="104"/>
      <c r="M107" s="57"/>
      <c r="N107" s="59"/>
      <c r="O107" s="75"/>
      <c r="P107" s="57"/>
      <c r="Q107" s="84"/>
      <c r="R107" s="81"/>
      <c r="S107" s="53"/>
      <c r="T107" s="149"/>
      <c r="U107" s="89"/>
      <c r="V107" s="90">
        <f t="shared" si="30"/>
        <v>0</v>
      </c>
      <c r="W107" s="91">
        <f t="shared" si="31"/>
        <v>0</v>
      </c>
      <c r="X107" s="89"/>
      <c r="Y107" s="90">
        <f t="shared" si="32"/>
        <v>0</v>
      </c>
      <c r="Z107" s="91">
        <f t="shared" si="33"/>
        <v>0</v>
      </c>
      <c r="AA107" s="65">
        <f t="shared" si="34"/>
        <v>0</v>
      </c>
      <c r="AB107" s="21"/>
    </row>
    <row r="108" spans="1:28" ht="22.5" hidden="1" customHeight="1" thickBot="1" x14ac:dyDescent="0.3">
      <c r="A108" s="101">
        <f t="shared" si="29"/>
        <v>23</v>
      </c>
      <c r="B108" s="104"/>
      <c r="C108" s="83"/>
      <c r="D108" s="55"/>
      <c r="E108" s="101"/>
      <c r="F108" s="104"/>
      <c r="G108" s="55"/>
      <c r="H108" s="45"/>
      <c r="I108" s="82"/>
      <c r="J108" s="55"/>
      <c r="K108" s="102"/>
      <c r="L108" s="66"/>
      <c r="M108" s="55"/>
      <c r="N108" s="45"/>
      <c r="O108" s="82"/>
      <c r="P108" s="55"/>
      <c r="Q108" s="148"/>
      <c r="R108" s="83"/>
      <c r="S108" s="53"/>
      <c r="T108" s="149"/>
      <c r="U108" s="85"/>
      <c r="V108" s="86">
        <f t="shared" si="30"/>
        <v>0</v>
      </c>
      <c r="W108" s="87">
        <f t="shared" si="31"/>
        <v>0</v>
      </c>
      <c r="X108" s="85"/>
      <c r="Y108" s="86">
        <f t="shared" si="32"/>
        <v>0</v>
      </c>
      <c r="Z108" s="87">
        <f t="shared" si="33"/>
        <v>0</v>
      </c>
      <c r="AA108" s="63">
        <f t="shared" si="34"/>
        <v>0</v>
      </c>
      <c r="AB108" s="21"/>
    </row>
    <row r="109" spans="1:28" ht="22.5" hidden="1" customHeight="1" thickBot="1" x14ac:dyDescent="0.3">
      <c r="A109" s="102">
        <f t="shared" si="29"/>
        <v>23</v>
      </c>
      <c r="B109" s="66"/>
      <c r="C109" s="80"/>
      <c r="D109" s="54">
        <f>+C109*D$4</f>
        <v>0</v>
      </c>
      <c r="E109" s="102">
        <f>+D109</f>
        <v>0</v>
      </c>
      <c r="F109" s="66"/>
      <c r="G109" s="54"/>
      <c r="H109" s="58"/>
      <c r="I109" s="76"/>
      <c r="J109" s="54"/>
      <c r="K109" s="69"/>
      <c r="L109" s="80"/>
      <c r="M109" s="54"/>
      <c r="N109" s="58"/>
      <c r="O109" s="76"/>
      <c r="P109" s="54"/>
      <c r="Q109" s="69"/>
      <c r="R109" s="80"/>
      <c r="S109" s="53"/>
      <c r="T109" s="149"/>
      <c r="U109" s="88"/>
      <c r="V109" s="53">
        <f t="shared" si="30"/>
        <v>0</v>
      </c>
      <c r="W109" s="56">
        <f t="shared" si="31"/>
        <v>0</v>
      </c>
      <c r="X109" s="88"/>
      <c r="Y109" s="53">
        <f t="shared" si="32"/>
        <v>0</v>
      </c>
      <c r="Z109" s="56">
        <f t="shared" si="33"/>
        <v>0</v>
      </c>
      <c r="AA109" s="64">
        <f t="shared" si="34"/>
        <v>0</v>
      </c>
      <c r="AB109" s="21"/>
    </row>
    <row r="110" spans="1:28" ht="22.5" hidden="1" customHeight="1" thickBot="1" x14ac:dyDescent="0.3">
      <c r="A110" s="101">
        <f t="shared" si="29"/>
        <v>23</v>
      </c>
      <c r="B110" s="62"/>
      <c r="C110" s="80"/>
      <c r="D110" s="54">
        <f>+C110*D$4</f>
        <v>0</v>
      </c>
      <c r="E110" s="58">
        <f>+D110</f>
        <v>0</v>
      </c>
      <c r="F110" s="80"/>
      <c r="G110" s="54"/>
      <c r="H110" s="58"/>
      <c r="I110" s="76"/>
      <c r="J110" s="54"/>
      <c r="K110" s="69"/>
      <c r="L110" s="80"/>
      <c r="M110" s="54"/>
      <c r="N110" s="58"/>
      <c r="O110" s="76"/>
      <c r="P110" s="54"/>
      <c r="Q110" s="69"/>
      <c r="R110" s="80"/>
      <c r="S110" s="53"/>
      <c r="T110" s="149"/>
      <c r="U110" s="88"/>
      <c r="V110" s="53">
        <f t="shared" si="30"/>
        <v>0</v>
      </c>
      <c r="W110" s="56">
        <f t="shared" si="31"/>
        <v>0</v>
      </c>
      <c r="X110" s="88"/>
      <c r="Y110" s="53">
        <f t="shared" si="32"/>
        <v>0</v>
      </c>
      <c r="Z110" s="56">
        <f t="shared" si="33"/>
        <v>0</v>
      </c>
      <c r="AA110" s="64">
        <f t="shared" si="34"/>
        <v>0</v>
      </c>
      <c r="AB110" s="21"/>
    </row>
    <row r="111" spans="1:28" ht="22.5" hidden="1" customHeight="1" thickBot="1" x14ac:dyDescent="0.3">
      <c r="A111" s="101">
        <f t="shared" si="29"/>
        <v>23</v>
      </c>
      <c r="B111" s="62"/>
      <c r="C111" s="80"/>
      <c r="D111" s="54"/>
      <c r="E111" s="58"/>
      <c r="F111" s="80"/>
      <c r="G111" s="54"/>
      <c r="H111" s="58"/>
      <c r="I111" s="76"/>
      <c r="J111" s="54"/>
      <c r="K111" s="69"/>
      <c r="L111" s="80"/>
      <c r="M111" s="54"/>
      <c r="N111" s="58"/>
      <c r="O111" s="76"/>
      <c r="P111" s="54"/>
      <c r="Q111" s="69"/>
      <c r="R111" s="80"/>
      <c r="S111" s="53"/>
      <c r="T111" s="149"/>
      <c r="U111" s="88"/>
      <c r="V111" s="53">
        <f t="shared" si="30"/>
        <v>0</v>
      </c>
      <c r="W111" s="56">
        <f t="shared" si="31"/>
        <v>0</v>
      </c>
      <c r="X111" s="88"/>
      <c r="Y111" s="53">
        <f t="shared" si="32"/>
        <v>0</v>
      </c>
      <c r="Z111" s="56">
        <f t="shared" si="33"/>
        <v>0</v>
      </c>
      <c r="AA111" s="64">
        <f t="shared" si="34"/>
        <v>0</v>
      </c>
      <c r="AB111" s="21"/>
    </row>
    <row r="112" spans="1:28" ht="22.5" hidden="1" customHeight="1" thickBot="1" x14ac:dyDescent="0.3">
      <c r="A112" s="102">
        <f t="shared" si="29"/>
        <v>23</v>
      </c>
      <c r="B112" s="66"/>
      <c r="C112" s="81"/>
      <c r="D112" s="57">
        <f>+C112*D$4</f>
        <v>0</v>
      </c>
      <c r="E112" s="59">
        <f>+D112</f>
        <v>0</v>
      </c>
      <c r="F112" s="81"/>
      <c r="G112" s="57"/>
      <c r="H112" s="59"/>
      <c r="I112" s="75"/>
      <c r="J112" s="57"/>
      <c r="K112" s="84"/>
      <c r="L112" s="81"/>
      <c r="M112" s="57"/>
      <c r="N112" s="59"/>
      <c r="O112" s="75"/>
      <c r="P112" s="57"/>
      <c r="Q112" s="84"/>
      <c r="R112" s="81"/>
      <c r="S112" s="53"/>
      <c r="T112" s="149"/>
      <c r="U112" s="89"/>
      <c r="V112" s="90">
        <f t="shared" si="30"/>
        <v>0</v>
      </c>
      <c r="W112" s="91">
        <f t="shared" si="31"/>
        <v>0</v>
      </c>
      <c r="X112" s="89"/>
      <c r="Y112" s="90">
        <f t="shared" si="32"/>
        <v>0</v>
      </c>
      <c r="Z112" s="91">
        <f t="shared" si="33"/>
        <v>0</v>
      </c>
      <c r="AA112" s="65">
        <f t="shared" si="34"/>
        <v>0</v>
      </c>
      <c r="AB112" s="21"/>
    </row>
    <row r="113" spans="1:28" ht="22.5" hidden="1" customHeight="1" thickBot="1" x14ac:dyDescent="0.3">
      <c r="A113" s="100">
        <f t="shared" si="29"/>
        <v>23</v>
      </c>
      <c r="B113" s="67"/>
      <c r="C113" s="83"/>
      <c r="D113" s="55"/>
      <c r="E113" s="45"/>
      <c r="F113" s="83"/>
      <c r="G113" s="55"/>
      <c r="H113" s="45"/>
      <c r="I113" s="82"/>
      <c r="J113" s="55"/>
      <c r="K113" s="148"/>
      <c r="L113" s="83"/>
      <c r="M113" s="55"/>
      <c r="N113" s="45"/>
      <c r="O113" s="82"/>
      <c r="P113" s="55"/>
      <c r="Q113" s="148"/>
      <c r="R113" s="83"/>
      <c r="S113" s="53"/>
      <c r="T113" s="149"/>
      <c r="U113" s="85"/>
      <c r="V113" s="86">
        <f t="shared" si="30"/>
        <v>0</v>
      </c>
      <c r="W113" s="87">
        <f t="shared" si="31"/>
        <v>0</v>
      </c>
      <c r="X113" s="85"/>
      <c r="Y113" s="86">
        <f t="shared" si="32"/>
        <v>0</v>
      </c>
      <c r="Z113" s="87">
        <f t="shared" si="33"/>
        <v>0</v>
      </c>
      <c r="AA113" s="63">
        <f t="shared" si="34"/>
        <v>0</v>
      </c>
      <c r="AB113" s="21"/>
    </row>
    <row r="114" spans="1:28" ht="22.5" hidden="1" customHeight="1" thickBot="1" x14ac:dyDescent="0.3">
      <c r="A114" s="101">
        <f t="shared" si="29"/>
        <v>23</v>
      </c>
      <c r="B114" s="62"/>
      <c r="C114" s="80"/>
      <c r="D114" s="54"/>
      <c r="E114" s="58"/>
      <c r="F114" s="80"/>
      <c r="G114" s="54"/>
      <c r="H114" s="58"/>
      <c r="I114" s="76"/>
      <c r="J114" s="54"/>
      <c r="K114" s="69"/>
      <c r="L114" s="80"/>
      <c r="M114" s="54"/>
      <c r="N114" s="58"/>
      <c r="O114" s="76"/>
      <c r="P114" s="54"/>
      <c r="Q114" s="69"/>
      <c r="R114" s="80"/>
      <c r="S114" s="53"/>
      <c r="T114" s="149"/>
      <c r="U114" s="88"/>
      <c r="V114" s="53">
        <f t="shared" si="30"/>
        <v>0</v>
      </c>
      <c r="W114" s="56">
        <f t="shared" si="31"/>
        <v>0</v>
      </c>
      <c r="X114" s="88"/>
      <c r="Y114" s="53">
        <f t="shared" si="32"/>
        <v>0</v>
      </c>
      <c r="Z114" s="56">
        <f t="shared" si="33"/>
        <v>0</v>
      </c>
      <c r="AA114" s="64">
        <f t="shared" si="34"/>
        <v>0</v>
      </c>
      <c r="AB114" s="21"/>
    </row>
    <row r="115" spans="1:28" ht="22.5" hidden="1" customHeight="1" thickBot="1" x14ac:dyDescent="0.3">
      <c r="A115" s="101">
        <f t="shared" si="29"/>
        <v>23</v>
      </c>
      <c r="B115" s="62"/>
      <c r="C115" s="80"/>
      <c r="D115" s="54"/>
      <c r="E115" s="58"/>
      <c r="F115" s="80"/>
      <c r="G115" s="54"/>
      <c r="H115" s="58"/>
      <c r="I115" s="76"/>
      <c r="J115" s="54">
        <f>+I115*J$4</f>
        <v>0</v>
      </c>
      <c r="K115" s="69">
        <f>+J115+H115</f>
        <v>0</v>
      </c>
      <c r="L115" s="80"/>
      <c r="M115" s="54">
        <f>+L115*M$4</f>
        <v>0</v>
      </c>
      <c r="N115" s="58">
        <f>+M115+K115</f>
        <v>0</v>
      </c>
      <c r="O115" s="76"/>
      <c r="P115" s="54">
        <f>+O115*P$4</f>
        <v>0</v>
      </c>
      <c r="Q115" s="69">
        <f>+P115+N115</f>
        <v>0</v>
      </c>
      <c r="R115" s="80"/>
      <c r="S115" s="53"/>
      <c r="T115" s="149"/>
      <c r="U115" s="88"/>
      <c r="V115" s="53">
        <f t="shared" si="30"/>
        <v>0</v>
      </c>
      <c r="W115" s="56">
        <f t="shared" si="31"/>
        <v>0</v>
      </c>
      <c r="X115" s="88"/>
      <c r="Y115" s="53">
        <f t="shared" si="32"/>
        <v>0</v>
      </c>
      <c r="Z115" s="56">
        <f t="shared" si="33"/>
        <v>0</v>
      </c>
      <c r="AA115" s="64">
        <f t="shared" si="34"/>
        <v>0</v>
      </c>
      <c r="AB115" s="21"/>
    </row>
    <row r="116" spans="1:28" ht="22.5" hidden="1" customHeight="1" thickBot="1" x14ac:dyDescent="0.3">
      <c r="A116" s="101">
        <f t="shared" si="29"/>
        <v>23</v>
      </c>
      <c r="B116" s="62"/>
      <c r="C116" s="80"/>
      <c r="D116" s="54"/>
      <c r="E116" s="58"/>
      <c r="F116" s="80"/>
      <c r="G116" s="54"/>
      <c r="H116" s="58"/>
      <c r="I116" s="76"/>
      <c r="J116" s="54">
        <f>+I116*J$4</f>
        <v>0</v>
      </c>
      <c r="K116" s="69">
        <f>+J116+H116</f>
        <v>0</v>
      </c>
      <c r="L116" s="80"/>
      <c r="M116" s="54"/>
      <c r="N116" s="58"/>
      <c r="O116" s="76"/>
      <c r="P116" s="54"/>
      <c r="Q116" s="69"/>
      <c r="R116" s="80"/>
      <c r="S116" s="53"/>
      <c r="T116" s="149"/>
      <c r="U116" s="88"/>
      <c r="V116" s="53">
        <f t="shared" si="30"/>
        <v>0</v>
      </c>
      <c r="W116" s="56">
        <f t="shared" si="31"/>
        <v>0</v>
      </c>
      <c r="X116" s="88"/>
      <c r="Y116" s="53">
        <f t="shared" si="32"/>
        <v>0</v>
      </c>
      <c r="Z116" s="56">
        <f t="shared" si="33"/>
        <v>0</v>
      </c>
      <c r="AA116" s="64">
        <f t="shared" si="34"/>
        <v>0</v>
      </c>
      <c r="AB116" s="21"/>
    </row>
    <row r="117" spans="1:28" ht="22.5" hidden="1" customHeight="1" thickBot="1" x14ac:dyDescent="0.3">
      <c r="A117" s="102">
        <f t="shared" si="29"/>
        <v>23</v>
      </c>
      <c r="B117" s="66"/>
      <c r="C117" s="81"/>
      <c r="D117" s="57"/>
      <c r="E117" s="59"/>
      <c r="F117" s="81"/>
      <c r="G117" s="57"/>
      <c r="H117" s="59"/>
      <c r="I117" s="75"/>
      <c r="J117" s="57"/>
      <c r="K117" s="84"/>
      <c r="L117" s="81"/>
      <c r="M117" s="57"/>
      <c r="N117" s="59"/>
      <c r="O117" s="75"/>
      <c r="P117" s="57"/>
      <c r="Q117" s="84"/>
      <c r="R117" s="89"/>
      <c r="S117" s="53"/>
      <c r="T117" s="149"/>
      <c r="U117" s="89"/>
      <c r="V117" s="90">
        <f t="shared" si="30"/>
        <v>0</v>
      </c>
      <c r="W117" s="91">
        <f t="shared" si="31"/>
        <v>0</v>
      </c>
      <c r="X117" s="89"/>
      <c r="Y117" s="90">
        <f t="shared" si="32"/>
        <v>0</v>
      </c>
      <c r="Z117" s="91">
        <f t="shared" si="33"/>
        <v>0</v>
      </c>
      <c r="AA117" s="65"/>
      <c r="AB117" s="21"/>
    </row>
    <row r="118" spans="1:28" ht="22.5" hidden="1" customHeight="1" thickBot="1" x14ac:dyDescent="0.3">
      <c r="A118" s="100">
        <f t="shared" si="29"/>
        <v>23</v>
      </c>
      <c r="B118" s="67"/>
      <c r="C118" s="83"/>
      <c r="D118" s="55"/>
      <c r="E118" s="45"/>
      <c r="F118" s="83"/>
      <c r="G118" s="55"/>
      <c r="H118" s="45"/>
      <c r="I118" s="82"/>
      <c r="J118" s="55"/>
      <c r="K118" s="148"/>
      <c r="L118" s="83"/>
      <c r="M118" s="55"/>
      <c r="N118" s="45"/>
      <c r="O118" s="82"/>
      <c r="P118" s="55"/>
      <c r="Q118" s="148"/>
      <c r="R118" s="85"/>
      <c r="S118" s="53"/>
      <c r="T118" s="149"/>
      <c r="U118" s="85"/>
      <c r="V118" s="86">
        <f t="shared" si="30"/>
        <v>0</v>
      </c>
      <c r="W118" s="87">
        <f t="shared" si="31"/>
        <v>0</v>
      </c>
      <c r="X118" s="85"/>
      <c r="Y118" s="86">
        <f t="shared" si="32"/>
        <v>0</v>
      </c>
      <c r="Z118" s="87">
        <f t="shared" si="33"/>
        <v>0</v>
      </c>
      <c r="AA118" s="63">
        <f>+Z118</f>
        <v>0</v>
      </c>
      <c r="AB118" s="21"/>
    </row>
    <row r="119" spans="1:28" ht="22.5" hidden="1" customHeight="1" thickBot="1" x14ac:dyDescent="0.3">
      <c r="A119" s="101"/>
      <c r="B119" s="62"/>
      <c r="C119" s="80"/>
      <c r="D119" s="54"/>
      <c r="E119" s="58"/>
      <c r="F119" s="80"/>
      <c r="G119" s="54"/>
      <c r="H119" s="58"/>
      <c r="I119" s="76"/>
      <c r="J119" s="54"/>
      <c r="K119" s="69"/>
      <c r="L119" s="80"/>
      <c r="M119" s="54"/>
      <c r="N119" s="58"/>
      <c r="O119" s="76"/>
      <c r="P119" s="54"/>
      <c r="Q119" s="69"/>
      <c r="R119" s="88"/>
      <c r="S119" s="53"/>
      <c r="T119" s="149"/>
      <c r="U119" s="80"/>
      <c r="V119" s="53">
        <f t="shared" si="30"/>
        <v>0</v>
      </c>
      <c r="W119" s="56">
        <f t="shared" si="31"/>
        <v>0</v>
      </c>
      <c r="X119" s="80"/>
      <c r="Y119" s="53">
        <f t="shared" si="32"/>
        <v>0</v>
      </c>
      <c r="Z119" s="56">
        <f t="shared" si="33"/>
        <v>0</v>
      </c>
      <c r="AA119" s="64"/>
      <c r="AB119" s="21"/>
    </row>
    <row r="120" spans="1:28" ht="22.5" hidden="1" customHeight="1" thickBot="1" x14ac:dyDescent="0.3">
      <c r="A120" s="101"/>
      <c r="B120" s="62"/>
      <c r="C120" s="80"/>
      <c r="D120" s="54"/>
      <c r="E120" s="58"/>
      <c r="F120" s="80"/>
      <c r="G120" s="54"/>
      <c r="H120" s="58"/>
      <c r="I120" s="76"/>
      <c r="J120" s="54"/>
      <c r="K120" s="69"/>
      <c r="L120" s="80"/>
      <c r="M120" s="54"/>
      <c r="N120" s="58"/>
      <c r="O120" s="76"/>
      <c r="P120" s="54"/>
      <c r="Q120" s="69"/>
      <c r="R120" s="88"/>
      <c r="S120" s="53"/>
      <c r="T120" s="149"/>
      <c r="U120" s="80"/>
      <c r="V120" s="53">
        <f t="shared" si="30"/>
        <v>0</v>
      </c>
      <c r="W120" s="56">
        <f t="shared" si="31"/>
        <v>0</v>
      </c>
      <c r="X120" s="80"/>
      <c r="Y120" s="53">
        <f t="shared" si="32"/>
        <v>0</v>
      </c>
      <c r="Z120" s="56">
        <f t="shared" si="33"/>
        <v>0</v>
      </c>
      <c r="AA120" s="64"/>
      <c r="AB120" s="21"/>
    </row>
    <row r="121" spans="1:28" ht="22.5" hidden="1" customHeight="1" thickBot="1" x14ac:dyDescent="0.3">
      <c r="A121" s="101"/>
      <c r="B121" s="62"/>
      <c r="C121" s="80"/>
      <c r="D121" s="54"/>
      <c r="E121" s="58"/>
      <c r="F121" s="80"/>
      <c r="G121" s="54"/>
      <c r="H121" s="58"/>
      <c r="I121" s="76"/>
      <c r="J121" s="54"/>
      <c r="K121" s="69"/>
      <c r="L121" s="80"/>
      <c r="M121" s="54"/>
      <c r="N121" s="58"/>
      <c r="O121" s="76"/>
      <c r="P121" s="54"/>
      <c r="Q121" s="69"/>
      <c r="R121" s="88"/>
      <c r="S121" s="53"/>
      <c r="T121" s="149"/>
      <c r="U121" s="80"/>
      <c r="V121" s="53">
        <f t="shared" si="30"/>
        <v>0</v>
      </c>
      <c r="W121" s="56">
        <f t="shared" si="31"/>
        <v>0</v>
      </c>
      <c r="X121" s="80"/>
      <c r="Y121" s="53">
        <f t="shared" si="32"/>
        <v>0</v>
      </c>
      <c r="Z121" s="56">
        <f t="shared" si="33"/>
        <v>0</v>
      </c>
      <c r="AA121" s="64"/>
      <c r="AB121" s="21"/>
    </row>
    <row r="122" spans="1:28" ht="22.5" hidden="1" customHeight="1" thickBot="1" x14ac:dyDescent="0.3">
      <c r="A122" s="102"/>
      <c r="B122" s="66"/>
      <c r="C122" s="81"/>
      <c r="D122" s="57"/>
      <c r="E122" s="59"/>
      <c r="F122" s="81"/>
      <c r="G122" s="57"/>
      <c r="H122" s="59"/>
      <c r="I122" s="75"/>
      <c r="J122" s="57"/>
      <c r="K122" s="84"/>
      <c r="L122" s="81"/>
      <c r="M122" s="57"/>
      <c r="N122" s="59"/>
      <c r="O122" s="75"/>
      <c r="P122" s="57"/>
      <c r="Q122" s="84"/>
      <c r="R122" s="89"/>
      <c r="S122" s="53"/>
      <c r="T122" s="149"/>
      <c r="U122" s="81"/>
      <c r="V122" s="90">
        <f t="shared" si="30"/>
        <v>0</v>
      </c>
      <c r="W122" s="91">
        <f t="shared" si="31"/>
        <v>0</v>
      </c>
      <c r="X122" s="81"/>
      <c r="Y122" s="90">
        <f t="shared" si="32"/>
        <v>0</v>
      </c>
      <c r="Z122" s="91">
        <f t="shared" si="33"/>
        <v>0</v>
      </c>
      <c r="AA122" s="65"/>
      <c r="AB122" s="21"/>
    </row>
    <row r="123" spans="1:28" ht="22.5" hidden="1" customHeight="1" thickBot="1" x14ac:dyDescent="0.3">
      <c r="A123" s="100"/>
      <c r="B123" s="67"/>
      <c r="C123" s="83"/>
      <c r="D123" s="55"/>
      <c r="E123" s="45"/>
      <c r="F123" s="83"/>
      <c r="G123" s="55"/>
      <c r="H123" s="45"/>
      <c r="I123" s="82"/>
      <c r="J123" s="55"/>
      <c r="K123" s="148"/>
      <c r="L123" s="83"/>
      <c r="M123" s="55"/>
      <c r="N123" s="45"/>
      <c r="O123" s="82"/>
      <c r="P123" s="55"/>
      <c r="Q123" s="148"/>
      <c r="R123" s="85"/>
      <c r="S123" s="53"/>
      <c r="T123" s="149"/>
      <c r="U123" s="83"/>
      <c r="V123" s="86">
        <f t="shared" si="30"/>
        <v>0</v>
      </c>
      <c r="W123" s="87">
        <f t="shared" si="31"/>
        <v>0</v>
      </c>
      <c r="X123" s="83"/>
      <c r="Y123" s="86">
        <f t="shared" si="32"/>
        <v>0</v>
      </c>
      <c r="Z123" s="87">
        <f t="shared" si="33"/>
        <v>0</v>
      </c>
      <c r="AA123" s="63"/>
      <c r="AB123" s="21"/>
    </row>
    <row r="124" spans="1:28" ht="22.5" hidden="1" customHeight="1" thickBot="1" x14ac:dyDescent="0.3">
      <c r="A124" s="101"/>
      <c r="B124" s="62"/>
      <c r="C124" s="80"/>
      <c r="D124" s="54"/>
      <c r="E124" s="58"/>
      <c r="F124" s="80"/>
      <c r="G124" s="54"/>
      <c r="H124" s="58"/>
      <c r="I124" s="76"/>
      <c r="J124" s="54"/>
      <c r="K124" s="69"/>
      <c r="L124" s="80"/>
      <c r="M124" s="54"/>
      <c r="N124" s="58"/>
      <c r="O124" s="76"/>
      <c r="P124" s="54"/>
      <c r="Q124" s="69"/>
      <c r="R124" s="88"/>
      <c r="S124" s="53"/>
      <c r="T124" s="149"/>
      <c r="U124" s="80"/>
      <c r="V124" s="53">
        <f t="shared" si="30"/>
        <v>0</v>
      </c>
      <c r="W124" s="56">
        <f t="shared" si="31"/>
        <v>0</v>
      </c>
      <c r="X124" s="80"/>
      <c r="Y124" s="53">
        <f t="shared" si="32"/>
        <v>0</v>
      </c>
      <c r="Z124" s="56">
        <f t="shared" si="33"/>
        <v>0</v>
      </c>
      <c r="AA124" s="64"/>
      <c r="AB124" s="21"/>
    </row>
    <row r="125" spans="1:28" ht="22.5" hidden="1" customHeight="1" thickBot="1" x14ac:dyDescent="0.3">
      <c r="A125" s="101"/>
      <c r="B125" s="62"/>
      <c r="C125" s="80"/>
      <c r="D125" s="54"/>
      <c r="E125" s="58"/>
      <c r="F125" s="80"/>
      <c r="G125" s="54"/>
      <c r="H125" s="58"/>
      <c r="I125" s="76"/>
      <c r="J125" s="54"/>
      <c r="K125" s="69"/>
      <c r="L125" s="80"/>
      <c r="M125" s="54"/>
      <c r="N125" s="58"/>
      <c r="O125" s="76"/>
      <c r="P125" s="54"/>
      <c r="Q125" s="69"/>
      <c r="R125" s="88"/>
      <c r="S125" s="53"/>
      <c r="T125" s="149"/>
      <c r="U125" s="80"/>
      <c r="V125" s="53">
        <f t="shared" si="30"/>
        <v>0</v>
      </c>
      <c r="W125" s="56">
        <f t="shared" si="31"/>
        <v>0</v>
      </c>
      <c r="X125" s="80"/>
      <c r="Y125" s="53">
        <f t="shared" si="32"/>
        <v>0</v>
      </c>
      <c r="Z125" s="56">
        <f t="shared" si="33"/>
        <v>0</v>
      </c>
      <c r="AA125" s="64"/>
      <c r="AB125" s="21"/>
    </row>
    <row r="126" spans="1:28" ht="22.5" hidden="1" customHeight="1" thickBot="1" x14ac:dyDescent="0.3">
      <c r="A126" s="101"/>
      <c r="B126" s="62"/>
      <c r="C126" s="80"/>
      <c r="D126" s="54"/>
      <c r="E126" s="58"/>
      <c r="F126" s="80"/>
      <c r="G126" s="54"/>
      <c r="H126" s="58"/>
      <c r="I126" s="76"/>
      <c r="J126" s="54"/>
      <c r="K126" s="69"/>
      <c r="L126" s="80"/>
      <c r="M126" s="54"/>
      <c r="N126" s="58"/>
      <c r="O126" s="76"/>
      <c r="P126" s="54"/>
      <c r="Q126" s="69"/>
      <c r="R126" s="88"/>
      <c r="S126" s="53"/>
      <c r="T126" s="149"/>
      <c r="U126" s="80"/>
      <c r="V126" s="53">
        <f t="shared" si="30"/>
        <v>0</v>
      </c>
      <c r="W126" s="56">
        <f t="shared" si="31"/>
        <v>0</v>
      </c>
      <c r="X126" s="80"/>
      <c r="Y126" s="53">
        <f t="shared" si="32"/>
        <v>0</v>
      </c>
      <c r="Z126" s="56">
        <f t="shared" si="33"/>
        <v>0</v>
      </c>
      <c r="AA126" s="64"/>
      <c r="AB126" s="21"/>
    </row>
    <row r="127" spans="1:28" ht="22.5" hidden="1" customHeight="1" thickBot="1" x14ac:dyDescent="0.3">
      <c r="A127" s="102"/>
      <c r="B127" s="66"/>
      <c r="C127" s="81"/>
      <c r="D127" s="57"/>
      <c r="E127" s="59"/>
      <c r="F127" s="81"/>
      <c r="G127" s="57"/>
      <c r="H127" s="59"/>
      <c r="I127" s="75"/>
      <c r="J127" s="57"/>
      <c r="K127" s="84"/>
      <c r="L127" s="81"/>
      <c r="M127" s="57"/>
      <c r="N127" s="59"/>
      <c r="O127" s="75"/>
      <c r="P127" s="57"/>
      <c r="Q127" s="84"/>
      <c r="R127" s="89"/>
      <c r="S127" s="53"/>
      <c r="T127" s="149"/>
      <c r="U127" s="81"/>
      <c r="V127" s="90">
        <f t="shared" si="30"/>
        <v>0</v>
      </c>
      <c r="W127" s="91">
        <f t="shared" si="31"/>
        <v>0</v>
      </c>
      <c r="X127" s="81"/>
      <c r="Y127" s="90">
        <f t="shared" si="32"/>
        <v>0</v>
      </c>
      <c r="Z127" s="91">
        <f t="shared" si="33"/>
        <v>0</v>
      </c>
      <c r="AA127" s="65"/>
      <c r="AB127" s="21"/>
    </row>
    <row r="128" spans="1:28" ht="22.5" hidden="1" customHeight="1" thickBot="1" x14ac:dyDescent="0.3">
      <c r="A128" s="100"/>
      <c r="B128" s="67"/>
      <c r="C128" s="83"/>
      <c r="D128" s="55"/>
      <c r="E128" s="45"/>
      <c r="F128" s="83"/>
      <c r="G128" s="55"/>
      <c r="H128" s="45"/>
      <c r="I128" s="82"/>
      <c r="J128" s="55"/>
      <c r="K128" s="148"/>
      <c r="L128" s="83"/>
      <c r="M128" s="55"/>
      <c r="N128" s="45"/>
      <c r="O128" s="82"/>
      <c r="P128" s="55"/>
      <c r="Q128" s="148"/>
      <c r="R128" s="85"/>
      <c r="S128" s="53"/>
      <c r="T128" s="149"/>
      <c r="U128" s="83"/>
      <c r="V128" s="86">
        <f t="shared" si="30"/>
        <v>0</v>
      </c>
      <c r="W128" s="87">
        <f t="shared" si="31"/>
        <v>0</v>
      </c>
      <c r="X128" s="83"/>
      <c r="Y128" s="86">
        <f t="shared" si="32"/>
        <v>0</v>
      </c>
      <c r="Z128" s="87">
        <f t="shared" si="33"/>
        <v>0</v>
      </c>
      <c r="AA128" s="63"/>
      <c r="AB128" s="21"/>
    </row>
    <row r="129" spans="1:28" ht="22.5" hidden="1" customHeight="1" thickBot="1" x14ac:dyDescent="0.3">
      <c r="A129" s="101"/>
      <c r="B129" s="62"/>
      <c r="C129" s="80"/>
      <c r="D129" s="54"/>
      <c r="E129" s="58"/>
      <c r="F129" s="80"/>
      <c r="G129" s="54"/>
      <c r="H129" s="58"/>
      <c r="I129" s="76"/>
      <c r="J129" s="54"/>
      <c r="K129" s="69"/>
      <c r="L129" s="80"/>
      <c r="M129" s="54"/>
      <c r="N129" s="58"/>
      <c r="O129" s="76"/>
      <c r="P129" s="54"/>
      <c r="Q129" s="69"/>
      <c r="R129" s="88"/>
      <c r="S129" s="53"/>
      <c r="T129" s="149"/>
      <c r="U129" s="80"/>
      <c r="V129" s="53">
        <f t="shared" si="30"/>
        <v>0</v>
      </c>
      <c r="W129" s="56">
        <f t="shared" si="31"/>
        <v>0</v>
      </c>
      <c r="X129" s="80"/>
      <c r="Y129" s="53">
        <f t="shared" si="32"/>
        <v>0</v>
      </c>
      <c r="Z129" s="56">
        <f t="shared" si="33"/>
        <v>0</v>
      </c>
      <c r="AA129" s="64"/>
      <c r="AB129" s="21"/>
    </row>
    <row r="130" spans="1:28" ht="22.5" hidden="1" customHeight="1" thickBot="1" x14ac:dyDescent="0.3">
      <c r="A130" s="101"/>
      <c r="B130" s="62"/>
      <c r="C130" s="80"/>
      <c r="D130" s="54"/>
      <c r="E130" s="58"/>
      <c r="F130" s="80"/>
      <c r="G130" s="54"/>
      <c r="H130" s="58"/>
      <c r="I130" s="76"/>
      <c r="J130" s="54"/>
      <c r="K130" s="69"/>
      <c r="L130" s="80"/>
      <c r="M130" s="54"/>
      <c r="N130" s="58"/>
      <c r="O130" s="76"/>
      <c r="P130" s="54"/>
      <c r="Q130" s="69"/>
      <c r="R130" s="88"/>
      <c r="S130" s="53"/>
      <c r="T130" s="149"/>
      <c r="U130" s="80"/>
      <c r="V130" s="53">
        <f t="shared" si="30"/>
        <v>0</v>
      </c>
      <c r="W130" s="56">
        <f t="shared" si="31"/>
        <v>0</v>
      </c>
      <c r="X130" s="80"/>
      <c r="Y130" s="53">
        <f t="shared" si="32"/>
        <v>0</v>
      </c>
      <c r="Z130" s="56">
        <f t="shared" si="33"/>
        <v>0</v>
      </c>
      <c r="AA130" s="64"/>
      <c r="AB130" s="21"/>
    </row>
    <row r="131" spans="1:28" ht="22.5" hidden="1" customHeight="1" thickBot="1" x14ac:dyDescent="0.3">
      <c r="A131" s="101"/>
      <c r="B131" s="62"/>
      <c r="C131" s="80"/>
      <c r="D131" s="54"/>
      <c r="E131" s="58"/>
      <c r="F131" s="80"/>
      <c r="G131" s="54"/>
      <c r="H131" s="58"/>
      <c r="I131" s="76"/>
      <c r="J131" s="54"/>
      <c r="K131" s="69"/>
      <c r="L131" s="80"/>
      <c r="M131" s="54"/>
      <c r="N131" s="58"/>
      <c r="O131" s="76"/>
      <c r="P131" s="54"/>
      <c r="Q131" s="69"/>
      <c r="R131" s="88"/>
      <c r="S131" s="53"/>
      <c r="T131" s="149"/>
      <c r="U131" s="80"/>
      <c r="V131" s="53">
        <f t="shared" si="30"/>
        <v>0</v>
      </c>
      <c r="W131" s="56">
        <f t="shared" si="31"/>
        <v>0</v>
      </c>
      <c r="X131" s="80"/>
      <c r="Y131" s="53">
        <f t="shared" si="32"/>
        <v>0</v>
      </c>
      <c r="Z131" s="56">
        <f t="shared" si="33"/>
        <v>0</v>
      </c>
      <c r="AA131" s="64"/>
      <c r="AB131" s="21"/>
    </row>
    <row r="132" spans="1:28" ht="22.5" hidden="1" customHeight="1" thickBot="1" x14ac:dyDescent="0.3">
      <c r="A132" s="102"/>
      <c r="B132" s="66"/>
      <c r="C132" s="81"/>
      <c r="D132" s="57"/>
      <c r="E132" s="59"/>
      <c r="F132" s="81"/>
      <c r="G132" s="57"/>
      <c r="H132" s="59"/>
      <c r="I132" s="75"/>
      <c r="J132" s="57"/>
      <c r="K132" s="84"/>
      <c r="L132" s="81"/>
      <c r="M132" s="57"/>
      <c r="N132" s="59"/>
      <c r="O132" s="75"/>
      <c r="P132" s="57"/>
      <c r="Q132" s="84"/>
      <c r="R132" s="89"/>
      <c r="S132" s="53"/>
      <c r="T132" s="149"/>
      <c r="U132" s="81"/>
      <c r="V132" s="90">
        <f t="shared" si="30"/>
        <v>0</v>
      </c>
      <c r="W132" s="91">
        <f t="shared" si="31"/>
        <v>0</v>
      </c>
      <c r="X132" s="81"/>
      <c r="Y132" s="90">
        <f t="shared" si="32"/>
        <v>0</v>
      </c>
      <c r="Z132" s="91">
        <f t="shared" si="33"/>
        <v>0</v>
      </c>
      <c r="AA132" s="65"/>
      <c r="AB132" s="21"/>
    </row>
    <row r="133" spans="1:28" ht="22.5" hidden="1" customHeight="1" thickBot="1" x14ac:dyDescent="0.3">
      <c r="A133" s="100"/>
      <c r="B133" s="67"/>
      <c r="C133" s="83"/>
      <c r="D133" s="55"/>
      <c r="E133" s="45"/>
      <c r="F133" s="83"/>
      <c r="G133" s="55"/>
      <c r="H133" s="45"/>
      <c r="I133" s="82"/>
      <c r="J133" s="55"/>
      <c r="K133" s="148"/>
      <c r="L133" s="83"/>
      <c r="M133" s="55"/>
      <c r="N133" s="45"/>
      <c r="O133" s="82"/>
      <c r="P133" s="55"/>
      <c r="Q133" s="148"/>
      <c r="R133" s="85"/>
      <c r="S133" s="53"/>
      <c r="T133" s="149"/>
      <c r="U133" s="83"/>
      <c r="V133" s="86">
        <f t="shared" si="30"/>
        <v>0</v>
      </c>
      <c r="W133" s="87">
        <f t="shared" si="31"/>
        <v>0</v>
      </c>
      <c r="X133" s="83"/>
      <c r="Y133" s="86">
        <f t="shared" si="32"/>
        <v>0</v>
      </c>
      <c r="Z133" s="87">
        <f t="shared" si="33"/>
        <v>0</v>
      </c>
      <c r="AA133" s="63"/>
      <c r="AB133" s="21"/>
    </row>
    <row r="134" spans="1:28" ht="22.5" hidden="1" customHeight="1" thickBot="1" x14ac:dyDescent="0.3">
      <c r="A134" s="101"/>
      <c r="B134" s="62"/>
      <c r="C134" s="80"/>
      <c r="D134" s="54"/>
      <c r="E134" s="58"/>
      <c r="F134" s="80"/>
      <c r="G134" s="54"/>
      <c r="H134" s="58"/>
      <c r="I134" s="76"/>
      <c r="J134" s="54"/>
      <c r="K134" s="69"/>
      <c r="L134" s="80"/>
      <c r="M134" s="54"/>
      <c r="N134" s="58"/>
      <c r="O134" s="76"/>
      <c r="P134" s="54"/>
      <c r="Q134" s="69"/>
      <c r="R134" s="88"/>
      <c r="S134" s="53"/>
      <c r="T134" s="149"/>
      <c r="U134" s="80"/>
      <c r="V134" s="53">
        <f t="shared" ref="V134:V162" si="35">+U134*V$4</f>
        <v>0</v>
      </c>
      <c r="W134" s="56">
        <f t="shared" ref="W134:W162" si="36">+V134+T134</f>
        <v>0</v>
      </c>
      <c r="X134" s="80"/>
      <c r="Y134" s="53">
        <f t="shared" ref="Y134:Y162" si="37">+X134*Y$4</f>
        <v>0</v>
      </c>
      <c r="Z134" s="56">
        <f t="shared" ref="Z134:Z162" si="38">+Y134+W134</f>
        <v>0</v>
      </c>
      <c r="AA134" s="64"/>
      <c r="AB134" s="21"/>
    </row>
    <row r="135" spans="1:28" ht="22.5" hidden="1" customHeight="1" thickBot="1" x14ac:dyDescent="0.3">
      <c r="A135" s="101"/>
      <c r="B135" s="62"/>
      <c r="C135" s="80"/>
      <c r="D135" s="54"/>
      <c r="E135" s="58"/>
      <c r="F135" s="80"/>
      <c r="G135" s="54"/>
      <c r="H135" s="58"/>
      <c r="I135" s="76"/>
      <c r="J135" s="54"/>
      <c r="K135" s="69"/>
      <c r="L135" s="80"/>
      <c r="M135" s="54"/>
      <c r="N135" s="58"/>
      <c r="O135" s="76"/>
      <c r="P135" s="54"/>
      <c r="Q135" s="69"/>
      <c r="R135" s="88"/>
      <c r="S135" s="53"/>
      <c r="T135" s="149"/>
      <c r="U135" s="80"/>
      <c r="V135" s="53">
        <f t="shared" si="35"/>
        <v>0</v>
      </c>
      <c r="W135" s="56">
        <f t="shared" si="36"/>
        <v>0</v>
      </c>
      <c r="X135" s="80"/>
      <c r="Y135" s="53">
        <f t="shared" si="37"/>
        <v>0</v>
      </c>
      <c r="Z135" s="56">
        <f t="shared" si="38"/>
        <v>0</v>
      </c>
      <c r="AA135" s="64"/>
      <c r="AB135" s="21"/>
    </row>
    <row r="136" spans="1:28" ht="22.5" hidden="1" customHeight="1" thickBot="1" x14ac:dyDescent="0.3">
      <c r="A136" s="101"/>
      <c r="B136" s="62"/>
      <c r="C136" s="80"/>
      <c r="D136" s="54"/>
      <c r="E136" s="58"/>
      <c r="F136" s="80"/>
      <c r="G136" s="54"/>
      <c r="H136" s="58"/>
      <c r="I136" s="76"/>
      <c r="J136" s="54"/>
      <c r="K136" s="69"/>
      <c r="L136" s="80"/>
      <c r="M136" s="54"/>
      <c r="N136" s="58"/>
      <c r="O136" s="76"/>
      <c r="P136" s="54"/>
      <c r="Q136" s="69"/>
      <c r="R136" s="88"/>
      <c r="S136" s="53"/>
      <c r="T136" s="149"/>
      <c r="U136" s="80"/>
      <c r="V136" s="53">
        <f t="shared" si="35"/>
        <v>0</v>
      </c>
      <c r="W136" s="56">
        <f t="shared" si="36"/>
        <v>0</v>
      </c>
      <c r="X136" s="80"/>
      <c r="Y136" s="53">
        <f t="shared" si="37"/>
        <v>0</v>
      </c>
      <c r="Z136" s="56">
        <f t="shared" si="38"/>
        <v>0</v>
      </c>
      <c r="AA136" s="64"/>
      <c r="AB136" s="21"/>
    </row>
    <row r="137" spans="1:28" ht="22.5" hidden="1" customHeight="1" thickBot="1" x14ac:dyDescent="0.3">
      <c r="A137" s="102"/>
      <c r="B137" s="66"/>
      <c r="C137" s="81"/>
      <c r="D137" s="57"/>
      <c r="E137" s="59"/>
      <c r="F137" s="81"/>
      <c r="G137" s="57"/>
      <c r="H137" s="59"/>
      <c r="I137" s="75"/>
      <c r="J137" s="57"/>
      <c r="K137" s="84"/>
      <c r="L137" s="81"/>
      <c r="M137" s="57"/>
      <c r="N137" s="59"/>
      <c r="O137" s="75"/>
      <c r="P137" s="57"/>
      <c r="Q137" s="84"/>
      <c r="R137" s="89"/>
      <c r="S137" s="53"/>
      <c r="T137" s="149"/>
      <c r="U137" s="81"/>
      <c r="V137" s="90">
        <f t="shared" si="35"/>
        <v>0</v>
      </c>
      <c r="W137" s="91">
        <f t="shared" si="36"/>
        <v>0</v>
      </c>
      <c r="X137" s="81"/>
      <c r="Y137" s="90">
        <f t="shared" si="37"/>
        <v>0</v>
      </c>
      <c r="Z137" s="91">
        <f t="shared" si="38"/>
        <v>0</v>
      </c>
      <c r="AA137" s="65"/>
      <c r="AB137" s="21"/>
    </row>
    <row r="138" spans="1:28" ht="22.5" hidden="1" customHeight="1" thickBot="1" x14ac:dyDescent="0.3">
      <c r="A138" s="100"/>
      <c r="B138" s="67"/>
      <c r="C138" s="83"/>
      <c r="D138" s="55"/>
      <c r="E138" s="45"/>
      <c r="F138" s="83"/>
      <c r="G138" s="55"/>
      <c r="H138" s="45"/>
      <c r="I138" s="82"/>
      <c r="J138" s="55"/>
      <c r="K138" s="148"/>
      <c r="L138" s="83"/>
      <c r="M138" s="55"/>
      <c r="N138" s="45"/>
      <c r="O138" s="82"/>
      <c r="P138" s="55"/>
      <c r="Q138" s="148"/>
      <c r="R138" s="85"/>
      <c r="S138" s="53"/>
      <c r="T138" s="149"/>
      <c r="U138" s="83"/>
      <c r="V138" s="86">
        <f t="shared" si="35"/>
        <v>0</v>
      </c>
      <c r="W138" s="87">
        <f t="shared" si="36"/>
        <v>0</v>
      </c>
      <c r="X138" s="83"/>
      <c r="Y138" s="86">
        <f t="shared" si="37"/>
        <v>0</v>
      </c>
      <c r="Z138" s="87">
        <f t="shared" si="38"/>
        <v>0</v>
      </c>
      <c r="AA138" s="63"/>
      <c r="AB138" s="21"/>
    </row>
    <row r="139" spans="1:28" ht="22.5" hidden="1" customHeight="1" thickBot="1" x14ac:dyDescent="0.3">
      <c r="A139" s="101"/>
      <c r="B139" s="62"/>
      <c r="C139" s="80"/>
      <c r="D139" s="54"/>
      <c r="E139" s="58"/>
      <c r="F139" s="80"/>
      <c r="G139" s="54"/>
      <c r="H139" s="58"/>
      <c r="I139" s="76"/>
      <c r="J139" s="54"/>
      <c r="K139" s="69"/>
      <c r="L139" s="80"/>
      <c r="M139" s="54"/>
      <c r="N139" s="58"/>
      <c r="O139" s="76"/>
      <c r="P139" s="54"/>
      <c r="Q139" s="69"/>
      <c r="R139" s="88"/>
      <c r="S139" s="53"/>
      <c r="T139" s="149"/>
      <c r="U139" s="80"/>
      <c r="V139" s="53">
        <f t="shared" si="35"/>
        <v>0</v>
      </c>
      <c r="W139" s="56">
        <f t="shared" si="36"/>
        <v>0</v>
      </c>
      <c r="X139" s="80"/>
      <c r="Y139" s="53">
        <f t="shared" si="37"/>
        <v>0</v>
      </c>
      <c r="Z139" s="56">
        <f t="shared" si="38"/>
        <v>0</v>
      </c>
      <c r="AA139" s="64"/>
      <c r="AB139" s="21"/>
    </row>
    <row r="140" spans="1:28" ht="22.5" hidden="1" customHeight="1" thickBot="1" x14ac:dyDescent="0.3">
      <c r="A140" s="101"/>
      <c r="B140" s="62"/>
      <c r="C140" s="80"/>
      <c r="D140" s="54"/>
      <c r="E140" s="58"/>
      <c r="F140" s="80"/>
      <c r="G140" s="54"/>
      <c r="H140" s="58"/>
      <c r="I140" s="76"/>
      <c r="J140" s="54"/>
      <c r="K140" s="69"/>
      <c r="L140" s="80"/>
      <c r="M140" s="54"/>
      <c r="N140" s="58"/>
      <c r="O140" s="76"/>
      <c r="P140" s="54"/>
      <c r="Q140" s="69"/>
      <c r="R140" s="88"/>
      <c r="S140" s="53"/>
      <c r="T140" s="149"/>
      <c r="U140" s="80"/>
      <c r="V140" s="53">
        <f t="shared" si="35"/>
        <v>0</v>
      </c>
      <c r="W140" s="56">
        <f t="shared" si="36"/>
        <v>0</v>
      </c>
      <c r="X140" s="80"/>
      <c r="Y140" s="53">
        <f t="shared" si="37"/>
        <v>0</v>
      </c>
      <c r="Z140" s="56">
        <f t="shared" si="38"/>
        <v>0</v>
      </c>
      <c r="AA140" s="64"/>
      <c r="AB140" s="21"/>
    </row>
    <row r="141" spans="1:28" ht="22.5" hidden="1" customHeight="1" thickBot="1" x14ac:dyDescent="0.3">
      <c r="A141" s="101"/>
      <c r="B141" s="62"/>
      <c r="C141" s="80"/>
      <c r="D141" s="54"/>
      <c r="E141" s="58"/>
      <c r="F141" s="80"/>
      <c r="G141" s="54"/>
      <c r="H141" s="58"/>
      <c r="I141" s="76"/>
      <c r="J141" s="54"/>
      <c r="K141" s="69"/>
      <c r="L141" s="80"/>
      <c r="M141" s="54"/>
      <c r="N141" s="58"/>
      <c r="O141" s="76"/>
      <c r="P141" s="54"/>
      <c r="Q141" s="69"/>
      <c r="R141" s="88"/>
      <c r="S141" s="53"/>
      <c r="T141" s="149"/>
      <c r="U141" s="80"/>
      <c r="V141" s="53">
        <f t="shared" si="35"/>
        <v>0</v>
      </c>
      <c r="W141" s="56">
        <f t="shared" si="36"/>
        <v>0</v>
      </c>
      <c r="X141" s="80"/>
      <c r="Y141" s="53">
        <f t="shared" si="37"/>
        <v>0</v>
      </c>
      <c r="Z141" s="56">
        <f t="shared" si="38"/>
        <v>0</v>
      </c>
      <c r="AA141" s="64"/>
      <c r="AB141" s="21"/>
    </row>
    <row r="142" spans="1:28" ht="22.5" hidden="1" customHeight="1" thickBot="1" x14ac:dyDescent="0.3">
      <c r="A142" s="102"/>
      <c r="B142" s="66"/>
      <c r="C142" s="81"/>
      <c r="D142" s="57"/>
      <c r="E142" s="59"/>
      <c r="F142" s="81"/>
      <c r="G142" s="57"/>
      <c r="H142" s="59"/>
      <c r="I142" s="75"/>
      <c r="J142" s="57"/>
      <c r="K142" s="84"/>
      <c r="L142" s="81"/>
      <c r="M142" s="57"/>
      <c r="N142" s="59"/>
      <c r="O142" s="75"/>
      <c r="P142" s="57"/>
      <c r="Q142" s="84"/>
      <c r="R142" s="89"/>
      <c r="S142" s="53"/>
      <c r="T142" s="149"/>
      <c r="U142" s="81"/>
      <c r="V142" s="90">
        <f t="shared" si="35"/>
        <v>0</v>
      </c>
      <c r="W142" s="91">
        <f t="shared" si="36"/>
        <v>0</v>
      </c>
      <c r="X142" s="81"/>
      <c r="Y142" s="90">
        <f t="shared" si="37"/>
        <v>0</v>
      </c>
      <c r="Z142" s="91">
        <f t="shared" si="38"/>
        <v>0</v>
      </c>
      <c r="AA142" s="65"/>
      <c r="AB142" s="21"/>
    </row>
    <row r="143" spans="1:28" ht="22.5" hidden="1" customHeight="1" thickBot="1" x14ac:dyDescent="0.3">
      <c r="A143" s="100"/>
      <c r="B143" s="67"/>
      <c r="C143" s="83"/>
      <c r="D143" s="55"/>
      <c r="E143" s="45"/>
      <c r="F143" s="83"/>
      <c r="G143" s="55"/>
      <c r="H143" s="45"/>
      <c r="I143" s="82"/>
      <c r="J143" s="55"/>
      <c r="K143" s="148"/>
      <c r="L143" s="83"/>
      <c r="M143" s="55"/>
      <c r="N143" s="45"/>
      <c r="O143" s="82"/>
      <c r="P143" s="55"/>
      <c r="Q143" s="148"/>
      <c r="R143" s="85"/>
      <c r="S143" s="53"/>
      <c r="T143" s="149"/>
      <c r="U143" s="83"/>
      <c r="V143" s="86">
        <f t="shared" si="35"/>
        <v>0</v>
      </c>
      <c r="W143" s="87">
        <f t="shared" si="36"/>
        <v>0</v>
      </c>
      <c r="X143" s="83"/>
      <c r="Y143" s="86">
        <f t="shared" si="37"/>
        <v>0</v>
      </c>
      <c r="Z143" s="87">
        <f t="shared" si="38"/>
        <v>0</v>
      </c>
      <c r="AA143" s="63"/>
      <c r="AB143" s="21"/>
    </row>
    <row r="144" spans="1:28" ht="22.5" hidden="1" customHeight="1" thickBot="1" x14ac:dyDescent="0.3">
      <c r="A144" s="101"/>
      <c r="B144" s="62"/>
      <c r="C144" s="80"/>
      <c r="D144" s="54"/>
      <c r="E144" s="58"/>
      <c r="F144" s="80"/>
      <c r="G144" s="54"/>
      <c r="H144" s="58"/>
      <c r="I144" s="76"/>
      <c r="J144" s="54"/>
      <c r="K144" s="69"/>
      <c r="L144" s="80"/>
      <c r="M144" s="54"/>
      <c r="N144" s="58"/>
      <c r="O144" s="76"/>
      <c r="P144" s="54"/>
      <c r="Q144" s="69"/>
      <c r="R144" s="88"/>
      <c r="S144" s="53"/>
      <c r="T144" s="149"/>
      <c r="U144" s="80"/>
      <c r="V144" s="53">
        <f t="shared" si="35"/>
        <v>0</v>
      </c>
      <c r="W144" s="56">
        <f t="shared" si="36"/>
        <v>0</v>
      </c>
      <c r="X144" s="80"/>
      <c r="Y144" s="53">
        <f t="shared" si="37"/>
        <v>0</v>
      </c>
      <c r="Z144" s="56">
        <f t="shared" si="38"/>
        <v>0</v>
      </c>
      <c r="AA144" s="64"/>
      <c r="AB144" s="21"/>
    </row>
    <row r="145" spans="1:28" ht="22.5" hidden="1" customHeight="1" thickBot="1" x14ac:dyDescent="0.3">
      <c r="A145" s="101"/>
      <c r="B145" s="62"/>
      <c r="C145" s="80"/>
      <c r="D145" s="54"/>
      <c r="E145" s="58"/>
      <c r="F145" s="80"/>
      <c r="G145" s="54"/>
      <c r="H145" s="58"/>
      <c r="I145" s="76"/>
      <c r="J145" s="54"/>
      <c r="K145" s="69"/>
      <c r="L145" s="80"/>
      <c r="M145" s="54"/>
      <c r="N145" s="58"/>
      <c r="O145" s="76"/>
      <c r="P145" s="54"/>
      <c r="Q145" s="69"/>
      <c r="R145" s="88"/>
      <c r="S145" s="53"/>
      <c r="T145" s="149"/>
      <c r="U145" s="80"/>
      <c r="V145" s="53">
        <f t="shared" si="35"/>
        <v>0</v>
      </c>
      <c r="W145" s="56">
        <f t="shared" si="36"/>
        <v>0</v>
      </c>
      <c r="X145" s="80"/>
      <c r="Y145" s="53">
        <f t="shared" si="37"/>
        <v>0</v>
      </c>
      <c r="Z145" s="56">
        <f t="shared" si="38"/>
        <v>0</v>
      </c>
      <c r="AA145" s="64"/>
      <c r="AB145" s="21"/>
    </row>
    <row r="146" spans="1:28" ht="22.5" hidden="1" customHeight="1" thickBot="1" x14ac:dyDescent="0.3">
      <c r="A146" s="101"/>
      <c r="B146" s="62"/>
      <c r="C146" s="80"/>
      <c r="D146" s="54"/>
      <c r="E146" s="58"/>
      <c r="F146" s="80"/>
      <c r="G146" s="54"/>
      <c r="H146" s="58"/>
      <c r="I146" s="76"/>
      <c r="J146" s="54"/>
      <c r="K146" s="69"/>
      <c r="L146" s="80"/>
      <c r="M146" s="54"/>
      <c r="N146" s="58"/>
      <c r="O146" s="76"/>
      <c r="P146" s="54"/>
      <c r="Q146" s="69"/>
      <c r="R146" s="88"/>
      <c r="S146" s="53"/>
      <c r="T146" s="149"/>
      <c r="U146" s="80"/>
      <c r="V146" s="53">
        <f t="shared" si="35"/>
        <v>0</v>
      </c>
      <c r="W146" s="56">
        <f t="shared" si="36"/>
        <v>0</v>
      </c>
      <c r="X146" s="80"/>
      <c r="Y146" s="53">
        <f t="shared" si="37"/>
        <v>0</v>
      </c>
      <c r="Z146" s="56">
        <f t="shared" si="38"/>
        <v>0</v>
      </c>
      <c r="AA146" s="64"/>
      <c r="AB146" s="21"/>
    </row>
    <row r="147" spans="1:28" ht="22.5" hidden="1" customHeight="1" thickBot="1" x14ac:dyDescent="0.3">
      <c r="A147" s="102"/>
      <c r="B147" s="66"/>
      <c r="C147" s="81"/>
      <c r="D147" s="57"/>
      <c r="E147" s="59"/>
      <c r="F147" s="81"/>
      <c r="G147" s="57"/>
      <c r="H147" s="59"/>
      <c r="I147" s="75"/>
      <c r="J147" s="57"/>
      <c r="K147" s="84"/>
      <c r="L147" s="81"/>
      <c r="M147" s="57"/>
      <c r="N147" s="59"/>
      <c r="O147" s="75"/>
      <c r="P147" s="57"/>
      <c r="Q147" s="84"/>
      <c r="R147" s="89"/>
      <c r="S147" s="53"/>
      <c r="T147" s="149"/>
      <c r="U147" s="81"/>
      <c r="V147" s="90">
        <f t="shared" si="35"/>
        <v>0</v>
      </c>
      <c r="W147" s="91">
        <f t="shared" si="36"/>
        <v>0</v>
      </c>
      <c r="X147" s="81"/>
      <c r="Y147" s="90">
        <f t="shared" si="37"/>
        <v>0</v>
      </c>
      <c r="Z147" s="91">
        <f t="shared" si="38"/>
        <v>0</v>
      </c>
      <c r="AA147" s="65"/>
      <c r="AB147" s="21"/>
    </row>
    <row r="148" spans="1:28" ht="22.5" hidden="1" customHeight="1" thickBot="1" x14ac:dyDescent="0.3">
      <c r="A148" s="100"/>
      <c r="B148" s="67"/>
      <c r="C148" s="83"/>
      <c r="D148" s="55"/>
      <c r="E148" s="45"/>
      <c r="F148" s="83"/>
      <c r="G148" s="55"/>
      <c r="H148" s="45"/>
      <c r="I148" s="82"/>
      <c r="J148" s="55"/>
      <c r="K148" s="148"/>
      <c r="L148" s="83"/>
      <c r="M148" s="55"/>
      <c r="N148" s="45"/>
      <c r="O148" s="82"/>
      <c r="P148" s="55"/>
      <c r="Q148" s="148"/>
      <c r="R148" s="85"/>
      <c r="S148" s="53"/>
      <c r="T148" s="149"/>
      <c r="U148" s="83"/>
      <c r="V148" s="86">
        <f t="shared" si="35"/>
        <v>0</v>
      </c>
      <c r="W148" s="87">
        <f t="shared" si="36"/>
        <v>0</v>
      </c>
      <c r="X148" s="83"/>
      <c r="Y148" s="86">
        <f t="shared" si="37"/>
        <v>0</v>
      </c>
      <c r="Z148" s="87">
        <f t="shared" si="38"/>
        <v>0</v>
      </c>
      <c r="AA148" s="63"/>
      <c r="AB148" s="21"/>
    </row>
    <row r="149" spans="1:28" ht="22.5" hidden="1" customHeight="1" thickBot="1" x14ac:dyDescent="0.3">
      <c r="A149" s="101"/>
      <c r="B149" s="62"/>
      <c r="C149" s="80"/>
      <c r="D149" s="54"/>
      <c r="E149" s="58"/>
      <c r="F149" s="80"/>
      <c r="G149" s="54"/>
      <c r="H149" s="58"/>
      <c r="I149" s="76"/>
      <c r="J149" s="54"/>
      <c r="K149" s="69"/>
      <c r="L149" s="80"/>
      <c r="M149" s="54"/>
      <c r="N149" s="58"/>
      <c r="O149" s="76"/>
      <c r="P149" s="54"/>
      <c r="Q149" s="69"/>
      <c r="R149" s="88"/>
      <c r="S149" s="53"/>
      <c r="T149" s="149"/>
      <c r="U149" s="80"/>
      <c r="V149" s="53">
        <f t="shared" si="35"/>
        <v>0</v>
      </c>
      <c r="W149" s="56">
        <f t="shared" si="36"/>
        <v>0</v>
      </c>
      <c r="X149" s="80"/>
      <c r="Y149" s="53">
        <f t="shared" si="37"/>
        <v>0</v>
      </c>
      <c r="Z149" s="56">
        <f t="shared" si="38"/>
        <v>0</v>
      </c>
      <c r="AA149" s="64"/>
      <c r="AB149" s="21"/>
    </row>
    <row r="150" spans="1:28" ht="22.5" hidden="1" customHeight="1" thickBot="1" x14ac:dyDescent="0.3">
      <c r="A150" s="101"/>
      <c r="B150" s="62"/>
      <c r="C150" s="80"/>
      <c r="D150" s="54"/>
      <c r="E150" s="58"/>
      <c r="F150" s="80"/>
      <c r="G150" s="54"/>
      <c r="H150" s="58"/>
      <c r="I150" s="76"/>
      <c r="J150" s="54"/>
      <c r="K150" s="69"/>
      <c r="L150" s="80"/>
      <c r="M150" s="54"/>
      <c r="N150" s="58"/>
      <c r="O150" s="76"/>
      <c r="P150" s="54"/>
      <c r="Q150" s="69"/>
      <c r="R150" s="88"/>
      <c r="S150" s="53"/>
      <c r="T150" s="149"/>
      <c r="U150" s="80"/>
      <c r="V150" s="53">
        <f t="shared" si="35"/>
        <v>0</v>
      </c>
      <c r="W150" s="56">
        <f t="shared" si="36"/>
        <v>0</v>
      </c>
      <c r="X150" s="80"/>
      <c r="Y150" s="53">
        <f t="shared" si="37"/>
        <v>0</v>
      </c>
      <c r="Z150" s="56">
        <f t="shared" si="38"/>
        <v>0</v>
      </c>
      <c r="AA150" s="64"/>
      <c r="AB150" s="21"/>
    </row>
    <row r="151" spans="1:28" ht="22.5" hidden="1" customHeight="1" thickBot="1" x14ac:dyDescent="0.3">
      <c r="A151" s="101"/>
      <c r="B151" s="62"/>
      <c r="C151" s="80"/>
      <c r="D151" s="54"/>
      <c r="E151" s="58"/>
      <c r="F151" s="80"/>
      <c r="G151" s="54"/>
      <c r="H151" s="58"/>
      <c r="I151" s="76"/>
      <c r="J151" s="54"/>
      <c r="K151" s="69"/>
      <c r="L151" s="80"/>
      <c r="M151" s="54"/>
      <c r="N151" s="58"/>
      <c r="O151" s="76"/>
      <c r="P151" s="54"/>
      <c r="Q151" s="69"/>
      <c r="R151" s="88"/>
      <c r="S151" s="53"/>
      <c r="T151" s="149"/>
      <c r="U151" s="80"/>
      <c r="V151" s="53">
        <f t="shared" si="35"/>
        <v>0</v>
      </c>
      <c r="W151" s="56">
        <f t="shared" si="36"/>
        <v>0</v>
      </c>
      <c r="X151" s="80"/>
      <c r="Y151" s="53">
        <f t="shared" si="37"/>
        <v>0</v>
      </c>
      <c r="Z151" s="56">
        <f t="shared" si="38"/>
        <v>0</v>
      </c>
      <c r="AA151" s="64"/>
      <c r="AB151" s="21"/>
    </row>
    <row r="152" spans="1:28" ht="22.5" hidden="1" customHeight="1" thickBot="1" x14ac:dyDescent="0.3">
      <c r="A152" s="102"/>
      <c r="B152" s="66"/>
      <c r="C152" s="81"/>
      <c r="D152" s="57"/>
      <c r="E152" s="59"/>
      <c r="F152" s="81"/>
      <c r="G152" s="57"/>
      <c r="H152" s="59"/>
      <c r="I152" s="75"/>
      <c r="J152" s="57"/>
      <c r="K152" s="84"/>
      <c r="L152" s="81"/>
      <c r="M152" s="57"/>
      <c r="N152" s="59"/>
      <c r="O152" s="75"/>
      <c r="P152" s="57"/>
      <c r="Q152" s="84"/>
      <c r="R152" s="89"/>
      <c r="S152" s="53"/>
      <c r="T152" s="149"/>
      <c r="U152" s="81"/>
      <c r="V152" s="90">
        <f t="shared" si="35"/>
        <v>0</v>
      </c>
      <c r="W152" s="91">
        <f t="shared" si="36"/>
        <v>0</v>
      </c>
      <c r="X152" s="81"/>
      <c r="Y152" s="90">
        <f t="shared" si="37"/>
        <v>0</v>
      </c>
      <c r="Z152" s="91">
        <f t="shared" si="38"/>
        <v>0</v>
      </c>
      <c r="AA152" s="65"/>
      <c r="AB152" s="21"/>
    </row>
    <row r="153" spans="1:28" ht="22.5" hidden="1" customHeight="1" thickBot="1" x14ac:dyDescent="0.3">
      <c r="A153" s="100"/>
      <c r="B153" s="67"/>
      <c r="C153" s="83"/>
      <c r="D153" s="55"/>
      <c r="E153" s="45"/>
      <c r="F153" s="83"/>
      <c r="G153" s="55"/>
      <c r="H153" s="45"/>
      <c r="I153" s="82"/>
      <c r="J153" s="55"/>
      <c r="K153" s="148"/>
      <c r="L153" s="83"/>
      <c r="M153" s="55"/>
      <c r="N153" s="45"/>
      <c r="O153" s="82"/>
      <c r="P153" s="55"/>
      <c r="Q153" s="148"/>
      <c r="R153" s="85"/>
      <c r="S153" s="53"/>
      <c r="T153" s="149"/>
      <c r="U153" s="83"/>
      <c r="V153" s="86">
        <f t="shared" si="35"/>
        <v>0</v>
      </c>
      <c r="W153" s="87">
        <f t="shared" si="36"/>
        <v>0</v>
      </c>
      <c r="X153" s="83"/>
      <c r="Y153" s="86">
        <f t="shared" si="37"/>
        <v>0</v>
      </c>
      <c r="Z153" s="87">
        <f t="shared" si="38"/>
        <v>0</v>
      </c>
      <c r="AA153" s="63"/>
      <c r="AB153" s="21"/>
    </row>
    <row r="154" spans="1:28" ht="22.5" hidden="1" customHeight="1" thickBot="1" x14ac:dyDescent="0.3">
      <c r="A154" s="101"/>
      <c r="B154" s="62"/>
      <c r="C154" s="20"/>
      <c r="D154" s="54"/>
      <c r="E154" s="58"/>
      <c r="F154" s="88"/>
      <c r="G154" s="53"/>
      <c r="H154" s="56"/>
      <c r="I154" s="93"/>
      <c r="J154" s="53"/>
      <c r="K154" s="149"/>
      <c r="L154" s="88"/>
      <c r="M154" s="53"/>
      <c r="N154" s="56"/>
      <c r="O154" s="93"/>
      <c r="P154" s="53"/>
      <c r="Q154" s="149"/>
      <c r="R154" s="88"/>
      <c r="S154" s="53"/>
      <c r="T154" s="149"/>
      <c r="U154" s="80"/>
      <c r="V154" s="53">
        <f t="shared" si="35"/>
        <v>0</v>
      </c>
      <c r="W154" s="56">
        <f t="shared" si="36"/>
        <v>0</v>
      </c>
      <c r="X154" s="80"/>
      <c r="Y154" s="53">
        <f t="shared" si="37"/>
        <v>0</v>
      </c>
      <c r="Z154" s="56">
        <f t="shared" si="38"/>
        <v>0</v>
      </c>
      <c r="AA154" s="64"/>
      <c r="AB154" s="21"/>
    </row>
    <row r="155" spans="1:28" ht="22.5" hidden="1" customHeight="1" thickBot="1" x14ac:dyDescent="0.3">
      <c r="A155" s="101"/>
      <c r="B155" s="62"/>
      <c r="C155" s="20"/>
      <c r="D155" s="54"/>
      <c r="E155" s="58"/>
      <c r="F155" s="88"/>
      <c r="G155" s="53"/>
      <c r="H155" s="56"/>
      <c r="I155" s="93"/>
      <c r="J155" s="53"/>
      <c r="K155" s="149"/>
      <c r="L155" s="88"/>
      <c r="M155" s="53"/>
      <c r="N155" s="56"/>
      <c r="O155" s="93"/>
      <c r="P155" s="53"/>
      <c r="Q155" s="149"/>
      <c r="R155" s="88"/>
      <c r="S155" s="53"/>
      <c r="T155" s="149"/>
      <c r="U155" s="80"/>
      <c r="V155" s="53">
        <f t="shared" si="35"/>
        <v>0</v>
      </c>
      <c r="W155" s="56">
        <f t="shared" si="36"/>
        <v>0</v>
      </c>
      <c r="X155" s="80"/>
      <c r="Y155" s="53">
        <f t="shared" si="37"/>
        <v>0</v>
      </c>
      <c r="Z155" s="56">
        <f t="shared" si="38"/>
        <v>0</v>
      </c>
      <c r="AA155" s="64"/>
      <c r="AB155" s="21"/>
    </row>
    <row r="156" spans="1:28" ht="22.5" hidden="1" customHeight="1" thickBot="1" x14ac:dyDescent="0.3">
      <c r="A156" s="101"/>
      <c r="B156" s="62"/>
      <c r="C156" s="20"/>
      <c r="D156" s="54"/>
      <c r="E156" s="58"/>
      <c r="F156" s="88"/>
      <c r="G156" s="53"/>
      <c r="H156" s="56"/>
      <c r="I156" s="93"/>
      <c r="J156" s="53"/>
      <c r="K156" s="149"/>
      <c r="L156" s="88"/>
      <c r="M156" s="53"/>
      <c r="N156" s="56"/>
      <c r="O156" s="93"/>
      <c r="P156" s="53"/>
      <c r="Q156" s="149"/>
      <c r="R156" s="88"/>
      <c r="S156" s="53"/>
      <c r="T156" s="149"/>
      <c r="U156" s="80"/>
      <c r="V156" s="53">
        <f t="shared" si="35"/>
        <v>0</v>
      </c>
      <c r="W156" s="56">
        <f t="shared" si="36"/>
        <v>0</v>
      </c>
      <c r="X156" s="80"/>
      <c r="Y156" s="53">
        <f t="shared" si="37"/>
        <v>0</v>
      </c>
      <c r="Z156" s="56">
        <f t="shared" si="38"/>
        <v>0</v>
      </c>
      <c r="AA156" s="64"/>
      <c r="AB156" s="21"/>
    </row>
    <row r="157" spans="1:28" ht="22.5" hidden="1" customHeight="1" thickBot="1" x14ac:dyDescent="0.3">
      <c r="A157" s="102"/>
      <c r="B157" s="66"/>
      <c r="C157" s="42"/>
      <c r="D157" s="57"/>
      <c r="E157" s="59"/>
      <c r="F157" s="89"/>
      <c r="G157" s="90"/>
      <c r="H157" s="91"/>
      <c r="I157" s="94"/>
      <c r="J157" s="90"/>
      <c r="K157" s="150"/>
      <c r="L157" s="89"/>
      <c r="M157" s="90"/>
      <c r="N157" s="91"/>
      <c r="O157" s="94"/>
      <c r="P157" s="90"/>
      <c r="Q157" s="150"/>
      <c r="R157" s="89"/>
      <c r="S157" s="53"/>
      <c r="T157" s="149"/>
      <c r="U157" s="81"/>
      <c r="V157" s="90">
        <f t="shared" si="35"/>
        <v>0</v>
      </c>
      <c r="W157" s="91">
        <f t="shared" si="36"/>
        <v>0</v>
      </c>
      <c r="X157" s="81"/>
      <c r="Y157" s="90">
        <f t="shared" si="37"/>
        <v>0</v>
      </c>
      <c r="Z157" s="91">
        <f t="shared" si="38"/>
        <v>0</v>
      </c>
      <c r="AA157" s="65"/>
      <c r="AB157" s="21"/>
    </row>
    <row r="158" spans="1:28" ht="22.5" hidden="1" customHeight="1" thickBot="1" x14ac:dyDescent="0.3">
      <c r="A158" s="100"/>
      <c r="B158" s="67"/>
      <c r="C158" s="19"/>
      <c r="D158" s="55"/>
      <c r="E158" s="45"/>
      <c r="F158" s="85"/>
      <c r="G158" s="86"/>
      <c r="H158" s="87"/>
      <c r="I158" s="92"/>
      <c r="J158" s="86"/>
      <c r="K158" s="172"/>
      <c r="L158" s="85"/>
      <c r="M158" s="86"/>
      <c r="N158" s="87"/>
      <c r="O158" s="92"/>
      <c r="P158" s="86"/>
      <c r="Q158" s="172"/>
      <c r="R158" s="85"/>
      <c r="S158" s="53"/>
      <c r="T158" s="149"/>
      <c r="U158" s="83"/>
      <c r="V158" s="86">
        <f t="shared" si="35"/>
        <v>0</v>
      </c>
      <c r="W158" s="87">
        <f t="shared" si="36"/>
        <v>0</v>
      </c>
      <c r="X158" s="83"/>
      <c r="Y158" s="86">
        <f t="shared" si="37"/>
        <v>0</v>
      </c>
      <c r="Z158" s="87">
        <f t="shared" si="38"/>
        <v>0</v>
      </c>
      <c r="AA158" s="63"/>
      <c r="AB158" s="21"/>
    </row>
    <row r="159" spans="1:28" ht="22.5" hidden="1" customHeight="1" thickBot="1" x14ac:dyDescent="0.3">
      <c r="A159" s="101"/>
      <c r="B159" s="62"/>
      <c r="C159" s="20"/>
      <c r="D159" s="54"/>
      <c r="E159" s="58"/>
      <c r="F159" s="88"/>
      <c r="G159" s="53"/>
      <c r="H159" s="56"/>
      <c r="I159" s="93"/>
      <c r="J159" s="53"/>
      <c r="K159" s="149"/>
      <c r="L159" s="88"/>
      <c r="M159" s="53"/>
      <c r="N159" s="56"/>
      <c r="O159" s="93"/>
      <c r="P159" s="53"/>
      <c r="Q159" s="149"/>
      <c r="R159" s="88"/>
      <c r="S159" s="53"/>
      <c r="T159" s="149"/>
      <c r="U159" s="80"/>
      <c r="V159" s="53">
        <f t="shared" si="35"/>
        <v>0</v>
      </c>
      <c r="W159" s="56">
        <f t="shared" si="36"/>
        <v>0</v>
      </c>
      <c r="X159" s="80"/>
      <c r="Y159" s="53">
        <f t="shared" si="37"/>
        <v>0</v>
      </c>
      <c r="Z159" s="56">
        <f t="shared" si="38"/>
        <v>0</v>
      </c>
      <c r="AA159" s="64"/>
      <c r="AB159" s="21"/>
    </row>
    <row r="160" spans="1:28" ht="22.5" hidden="1" customHeight="1" thickBot="1" x14ac:dyDescent="0.3">
      <c r="A160" s="102"/>
      <c r="B160" s="66"/>
      <c r="C160" s="42"/>
      <c r="D160" s="57"/>
      <c r="E160" s="59"/>
      <c r="F160" s="89"/>
      <c r="G160" s="90"/>
      <c r="H160" s="91"/>
      <c r="I160" s="94"/>
      <c r="J160" s="90"/>
      <c r="K160" s="91"/>
      <c r="L160" s="89"/>
      <c r="M160" s="90"/>
      <c r="N160" s="91"/>
      <c r="O160" s="94"/>
      <c r="P160" s="90"/>
      <c r="Q160" s="150"/>
      <c r="R160" s="89"/>
      <c r="S160" s="53"/>
      <c r="T160" s="149"/>
      <c r="U160" s="81"/>
      <c r="V160" s="90">
        <f t="shared" si="35"/>
        <v>0</v>
      </c>
      <c r="W160" s="91">
        <f t="shared" si="36"/>
        <v>0</v>
      </c>
      <c r="X160" s="81"/>
      <c r="Y160" s="90">
        <f t="shared" si="37"/>
        <v>0</v>
      </c>
      <c r="Z160" s="91">
        <f t="shared" si="38"/>
        <v>0</v>
      </c>
      <c r="AA160" s="65"/>
      <c r="AB160" s="21"/>
    </row>
    <row r="161" spans="1:28" ht="22.5" hidden="1" customHeight="1" thickBot="1" x14ac:dyDescent="0.3">
      <c r="A161" s="140"/>
      <c r="B161" s="141"/>
      <c r="C161" s="142"/>
      <c r="D161" s="143"/>
      <c r="E161" s="144"/>
      <c r="F161" s="137"/>
      <c r="G161" s="138"/>
      <c r="H161" s="139"/>
      <c r="I161" s="146"/>
      <c r="J161" s="138"/>
      <c r="K161" s="147"/>
      <c r="L161" s="137"/>
      <c r="M161" s="138"/>
      <c r="N161" s="139"/>
      <c r="O161" s="146"/>
      <c r="P161" s="138"/>
      <c r="Q161" s="147"/>
      <c r="R161" s="137"/>
      <c r="S161" s="53"/>
      <c r="T161" s="149"/>
      <c r="U161" s="145"/>
      <c r="V161" s="138">
        <f t="shared" si="35"/>
        <v>0</v>
      </c>
      <c r="W161" s="139">
        <f t="shared" si="36"/>
        <v>0</v>
      </c>
      <c r="X161" s="145"/>
      <c r="Y161" s="138">
        <f t="shared" si="37"/>
        <v>0</v>
      </c>
      <c r="Z161" s="139">
        <f t="shared" si="38"/>
        <v>0</v>
      </c>
      <c r="AA161" s="95"/>
      <c r="AB161" s="21"/>
    </row>
    <row r="162" spans="1:28" ht="22.5" hidden="1" customHeight="1" thickBot="1" x14ac:dyDescent="0.3">
      <c r="A162" s="103"/>
      <c r="B162" s="104"/>
      <c r="C162" s="105"/>
      <c r="D162" s="106"/>
      <c r="E162" s="107"/>
      <c r="F162" s="110"/>
      <c r="G162" s="108"/>
      <c r="H162" s="109"/>
      <c r="I162" s="125"/>
      <c r="J162" s="108"/>
      <c r="K162" s="111"/>
      <c r="L162" s="110"/>
      <c r="M162" s="108"/>
      <c r="N162" s="109"/>
      <c r="O162" s="125"/>
      <c r="P162" s="108"/>
      <c r="Q162" s="111"/>
      <c r="R162" s="110"/>
      <c r="S162" s="53"/>
      <c r="T162" s="149"/>
      <c r="U162" s="151"/>
      <c r="V162" s="108">
        <f t="shared" si="35"/>
        <v>0</v>
      </c>
      <c r="W162" s="109">
        <f t="shared" si="36"/>
        <v>0</v>
      </c>
      <c r="X162" s="81"/>
      <c r="Y162" s="90">
        <f t="shared" si="37"/>
        <v>0</v>
      </c>
      <c r="Z162" s="91">
        <f t="shared" si="38"/>
        <v>0</v>
      </c>
      <c r="AA162" s="112"/>
      <c r="AB162" s="21"/>
    </row>
    <row r="163" spans="1:28" ht="1" customHeight="1" thickBot="1" x14ac:dyDescent="0.3">
      <c r="A163" s="113"/>
      <c r="B163" s="114"/>
      <c r="C163" s="115"/>
      <c r="D163" s="116"/>
      <c r="E163" s="117"/>
      <c r="F163" s="118"/>
      <c r="G163" s="119"/>
      <c r="H163" s="120"/>
      <c r="I163" s="121"/>
      <c r="J163" s="116"/>
      <c r="K163" s="122"/>
      <c r="L163" s="123"/>
      <c r="M163" s="119"/>
      <c r="N163" s="120"/>
      <c r="O163" s="130"/>
      <c r="P163" s="119"/>
      <c r="Q163" s="124"/>
      <c r="R163" s="123"/>
      <c r="S163" s="119"/>
      <c r="T163" s="124"/>
      <c r="U163" s="123"/>
      <c r="V163" s="119"/>
      <c r="W163" s="120"/>
      <c r="X163" s="123"/>
      <c r="Y163" s="119"/>
      <c r="Z163" s="120"/>
    </row>
    <row r="164" spans="1:28" x14ac:dyDescent="0.25">
      <c r="V164"/>
      <c r="W164"/>
    </row>
    <row r="165" spans="1:28" ht="17.5" x14ac:dyDescent="0.25">
      <c r="A165" s="194" t="s">
        <v>10</v>
      </c>
    </row>
    <row r="166" spans="1:28" ht="18" thickBot="1" x14ac:dyDescent="0.3">
      <c r="A166" s="15"/>
    </row>
    <row r="167" spans="1:28" ht="18.5" thickBot="1" x14ac:dyDescent="0.3">
      <c r="A167" s="14"/>
      <c r="B167" s="6" t="s">
        <v>2</v>
      </c>
      <c r="P167" s="199" t="s">
        <v>5</v>
      </c>
      <c r="Q167" s="201"/>
      <c r="R167" s="174"/>
    </row>
    <row r="168" spans="1:28" ht="13.5" thickBot="1" x14ac:dyDescent="0.3">
      <c r="P168" s="7"/>
      <c r="Q168" s="7"/>
      <c r="R168" s="7"/>
    </row>
    <row r="169" spans="1:28" ht="13.5" thickBot="1" x14ac:dyDescent="0.3">
      <c r="A169" s="3">
        <v>1</v>
      </c>
      <c r="B169" s="1" t="s">
        <v>20</v>
      </c>
      <c r="C169" s="11">
        <v>80</v>
      </c>
      <c r="D169" s="11">
        <v>1140</v>
      </c>
      <c r="E169" s="2">
        <v>80</v>
      </c>
      <c r="P169" s="199" t="s">
        <v>100</v>
      </c>
      <c r="Q169" s="200"/>
      <c r="R169" s="201"/>
      <c r="S169" s="7"/>
      <c r="T169" s="199" t="s">
        <v>101</v>
      </c>
      <c r="U169" s="201"/>
    </row>
    <row r="170" spans="1:28" ht="13" thickBot="1" x14ac:dyDescent="0.3">
      <c r="A170" s="3">
        <v>2</v>
      </c>
      <c r="B170" s="40" t="s">
        <v>45</v>
      </c>
      <c r="C170" s="10">
        <v>70</v>
      </c>
      <c r="D170" s="10">
        <v>970</v>
      </c>
      <c r="E170" s="4">
        <v>40</v>
      </c>
    </row>
    <row r="171" spans="1:28" x14ac:dyDescent="0.25">
      <c r="A171" s="3">
        <v>3</v>
      </c>
      <c r="B171" s="40" t="s">
        <v>41</v>
      </c>
      <c r="C171" s="29">
        <v>50</v>
      </c>
      <c r="D171" s="29">
        <v>930</v>
      </c>
      <c r="E171" s="5">
        <v>20</v>
      </c>
      <c r="O171" s="30">
        <v>1</v>
      </c>
      <c r="P171" s="189" t="s">
        <v>41</v>
      </c>
      <c r="Q171" s="190"/>
      <c r="R171" s="187">
        <v>485.03550000000001</v>
      </c>
      <c r="T171" s="19">
        <v>1</v>
      </c>
      <c r="U171" s="246" t="s">
        <v>41</v>
      </c>
      <c r="V171" s="247"/>
      <c r="W171" s="135">
        <v>320</v>
      </c>
      <c r="X171" s="77">
        <v>80</v>
      </c>
    </row>
    <row r="172" spans="1:28" ht="13" thickBot="1" x14ac:dyDescent="0.3">
      <c r="A172" s="3">
        <v>4</v>
      </c>
      <c r="B172" s="35" t="s">
        <v>34</v>
      </c>
      <c r="C172" s="12">
        <v>40</v>
      </c>
      <c r="D172" s="12">
        <v>760</v>
      </c>
      <c r="E172" s="13">
        <v>10</v>
      </c>
      <c r="O172" s="30">
        <v>2</v>
      </c>
      <c r="P172" s="191" t="s">
        <v>20</v>
      </c>
      <c r="Q172" s="188"/>
      <c r="R172" s="181">
        <v>325.07510000000002</v>
      </c>
      <c r="T172" s="20">
        <v>2</v>
      </c>
      <c r="U172" s="206" t="s">
        <v>46</v>
      </c>
      <c r="V172" s="207"/>
      <c r="W172" s="134">
        <v>135</v>
      </c>
      <c r="X172" s="78">
        <v>40</v>
      </c>
    </row>
    <row r="173" spans="1:28" ht="13" thickBot="1" x14ac:dyDescent="0.3">
      <c r="B173" s="68"/>
      <c r="O173" s="30">
        <v>3</v>
      </c>
      <c r="P173" s="191" t="s">
        <v>56</v>
      </c>
      <c r="Q173" s="188"/>
      <c r="R173" s="181">
        <v>280.01240000000001</v>
      </c>
      <c r="T173" s="20">
        <v>3</v>
      </c>
      <c r="U173" s="206" t="s">
        <v>20</v>
      </c>
      <c r="V173" s="207"/>
      <c r="W173" s="134">
        <v>100</v>
      </c>
      <c r="X173" s="78">
        <v>20</v>
      </c>
    </row>
    <row r="174" spans="1:28" ht="13.5" thickBot="1" x14ac:dyDescent="0.3">
      <c r="B174" s="6" t="s">
        <v>13</v>
      </c>
      <c r="O174" s="30">
        <v>4</v>
      </c>
      <c r="P174" s="191" t="s">
        <v>47</v>
      </c>
      <c r="Q174" s="188"/>
      <c r="R174" s="181">
        <v>155.03049999999999</v>
      </c>
      <c r="T174" s="20">
        <v>4</v>
      </c>
      <c r="U174" s="206" t="s">
        <v>56</v>
      </c>
      <c r="V174" s="207"/>
      <c r="W174" s="134">
        <v>100</v>
      </c>
      <c r="X174" s="78">
        <v>10</v>
      </c>
    </row>
    <row r="175" spans="1:28" ht="13" thickBot="1" x14ac:dyDescent="0.3">
      <c r="O175" s="30">
        <v>5</v>
      </c>
      <c r="P175" s="191" t="s">
        <v>97</v>
      </c>
      <c r="Q175" s="188"/>
      <c r="R175" s="181">
        <v>140.00919999999999</v>
      </c>
      <c r="T175" s="20">
        <v>5</v>
      </c>
      <c r="U175" s="206" t="s">
        <v>97</v>
      </c>
      <c r="V175" s="207"/>
      <c r="W175" s="134">
        <v>85</v>
      </c>
      <c r="X175" s="78">
        <v>5</v>
      </c>
    </row>
    <row r="176" spans="1:28" x14ac:dyDescent="0.25">
      <c r="A176" s="3">
        <v>1</v>
      </c>
      <c r="B176" s="210" t="s">
        <v>38</v>
      </c>
      <c r="C176" s="211">
        <v>16</v>
      </c>
      <c r="D176" s="211">
        <v>114</v>
      </c>
      <c r="E176" s="212">
        <v>80</v>
      </c>
      <c r="F176" s="68"/>
      <c r="O176" s="30">
        <v>6</v>
      </c>
      <c r="P176" s="191" t="s">
        <v>46</v>
      </c>
      <c r="Q176" s="188"/>
      <c r="R176" s="181">
        <v>135.03569999999999</v>
      </c>
      <c r="T176" s="20">
        <v>6</v>
      </c>
      <c r="U176" s="206" t="s">
        <v>45</v>
      </c>
      <c r="V176" s="207"/>
      <c r="W176" s="134">
        <v>65</v>
      </c>
      <c r="X176" s="78">
        <v>0</v>
      </c>
    </row>
    <row r="177" spans="1:24" x14ac:dyDescent="0.25">
      <c r="A177" s="3">
        <f t="shared" ref="A177:A205" si="39">1+A176</f>
        <v>2</v>
      </c>
      <c r="B177" s="213" t="s">
        <v>35</v>
      </c>
      <c r="C177" s="214">
        <v>15</v>
      </c>
      <c r="D177" s="214">
        <v>143</v>
      </c>
      <c r="E177" s="215">
        <v>40</v>
      </c>
      <c r="F177" s="68"/>
      <c r="O177" s="30">
        <v>7</v>
      </c>
      <c r="P177" s="191" t="s">
        <v>43</v>
      </c>
      <c r="Q177" s="188"/>
      <c r="R177" s="181">
        <v>100.0069</v>
      </c>
      <c r="T177" s="20">
        <v>7</v>
      </c>
      <c r="U177" s="206" t="s">
        <v>59</v>
      </c>
      <c r="V177" s="207"/>
      <c r="W177" s="134">
        <v>55</v>
      </c>
      <c r="X177" s="78">
        <v>0</v>
      </c>
    </row>
    <row r="178" spans="1:24" ht="15" customHeight="1" thickBot="1" x14ac:dyDescent="0.3">
      <c r="A178" s="3">
        <f t="shared" si="39"/>
        <v>3</v>
      </c>
      <c r="B178" s="213" t="s">
        <v>25</v>
      </c>
      <c r="C178" s="214">
        <v>15</v>
      </c>
      <c r="D178" s="214">
        <v>86</v>
      </c>
      <c r="E178" s="215">
        <v>20</v>
      </c>
      <c r="F178" s="68"/>
      <c r="O178" s="30">
        <v>8</v>
      </c>
      <c r="P178" s="191" t="s">
        <v>59</v>
      </c>
      <c r="Q178" s="188"/>
      <c r="R178" s="181">
        <v>80.034800000000004</v>
      </c>
      <c r="T178" s="42">
        <v>8</v>
      </c>
      <c r="U178" s="208" t="s">
        <v>82</v>
      </c>
      <c r="V178" s="209"/>
      <c r="W178" s="136">
        <v>0</v>
      </c>
      <c r="X178" s="79">
        <v>0</v>
      </c>
    </row>
    <row r="179" spans="1:24" ht="15" customHeight="1" x14ac:dyDescent="0.25">
      <c r="A179" s="3">
        <f t="shared" si="39"/>
        <v>4</v>
      </c>
      <c r="B179" s="213" t="s">
        <v>36</v>
      </c>
      <c r="C179" s="214">
        <v>12</v>
      </c>
      <c r="D179" s="214">
        <v>67</v>
      </c>
      <c r="E179" s="215">
        <v>10</v>
      </c>
      <c r="F179" s="68"/>
      <c r="O179" s="30">
        <v>9</v>
      </c>
      <c r="P179" s="191" t="s">
        <v>62</v>
      </c>
      <c r="Q179" s="188"/>
      <c r="R179" s="181">
        <v>60.111899999999999</v>
      </c>
    </row>
    <row r="180" spans="1:24" ht="15" customHeight="1" x14ac:dyDescent="0.25">
      <c r="A180" s="3">
        <f t="shared" si="39"/>
        <v>5</v>
      </c>
      <c r="B180" s="216" t="s">
        <v>77</v>
      </c>
      <c r="C180" s="217">
        <v>15</v>
      </c>
      <c r="D180" s="217">
        <v>80</v>
      </c>
      <c r="E180" s="218">
        <v>5</v>
      </c>
      <c r="F180" s="44"/>
      <c r="G180" s="44"/>
      <c r="H180" s="44"/>
      <c r="I180" s="44"/>
      <c r="J180" s="44"/>
      <c r="O180" s="3">
        <v>10</v>
      </c>
      <c r="P180" s="191" t="s">
        <v>60</v>
      </c>
      <c r="Q180" s="188"/>
      <c r="R180" s="181">
        <v>60.070999999999998</v>
      </c>
    </row>
    <row r="181" spans="1:24" x14ac:dyDescent="0.25">
      <c r="A181" s="3">
        <f t="shared" si="39"/>
        <v>6</v>
      </c>
      <c r="B181" s="216" t="s">
        <v>112</v>
      </c>
      <c r="C181" s="217">
        <v>13</v>
      </c>
      <c r="D181" s="217">
        <v>56</v>
      </c>
      <c r="E181" s="218">
        <v>0</v>
      </c>
      <c r="O181" s="3">
        <v>11</v>
      </c>
      <c r="P181" s="191" t="s">
        <v>142</v>
      </c>
      <c r="Q181" s="188"/>
      <c r="R181" s="181">
        <v>50.004199999999997</v>
      </c>
    </row>
    <row r="182" spans="1:24" x14ac:dyDescent="0.25">
      <c r="A182" s="3">
        <f t="shared" si="39"/>
        <v>7</v>
      </c>
      <c r="B182" s="216" t="s">
        <v>114</v>
      </c>
      <c r="C182" s="217">
        <v>12</v>
      </c>
      <c r="D182" s="217">
        <v>53</v>
      </c>
      <c r="E182" s="218">
        <v>0</v>
      </c>
      <c r="F182" s="68"/>
      <c r="O182" s="3">
        <v>12</v>
      </c>
      <c r="P182" s="191" t="s">
        <v>53</v>
      </c>
      <c r="Q182" s="188"/>
      <c r="R182" s="181">
        <v>45.075200000000002</v>
      </c>
    </row>
    <row r="183" spans="1:24" x14ac:dyDescent="0.25">
      <c r="A183" s="3">
        <f t="shared" si="39"/>
        <v>8</v>
      </c>
      <c r="B183" s="216" t="s">
        <v>115</v>
      </c>
      <c r="C183" s="217">
        <v>11</v>
      </c>
      <c r="D183" s="217">
        <v>64</v>
      </c>
      <c r="E183" s="218">
        <v>0</v>
      </c>
      <c r="F183" s="68"/>
      <c r="O183" s="3">
        <v>13</v>
      </c>
      <c r="P183" s="191" t="s">
        <v>54</v>
      </c>
      <c r="Q183" s="188"/>
      <c r="R183" s="181">
        <v>40.0548</v>
      </c>
    </row>
    <row r="184" spans="1:24" x14ac:dyDescent="0.25">
      <c r="A184" s="3">
        <f t="shared" si="39"/>
        <v>9</v>
      </c>
      <c r="B184" s="213" t="s">
        <v>116</v>
      </c>
      <c r="C184" s="214">
        <v>12</v>
      </c>
      <c r="D184" s="214">
        <v>34</v>
      </c>
      <c r="E184" s="215">
        <v>0</v>
      </c>
      <c r="F184" s="68"/>
      <c r="O184" s="3">
        <v>14</v>
      </c>
      <c r="P184" s="191" t="s">
        <v>48</v>
      </c>
      <c r="Q184" s="188"/>
      <c r="R184" s="181">
        <v>40.052700000000002</v>
      </c>
    </row>
    <row r="185" spans="1:24" x14ac:dyDescent="0.25">
      <c r="A185" s="3">
        <f t="shared" si="39"/>
        <v>10</v>
      </c>
      <c r="B185" s="213" t="s">
        <v>117</v>
      </c>
      <c r="C185" s="214">
        <v>12</v>
      </c>
      <c r="D185" s="214">
        <v>26</v>
      </c>
      <c r="E185" s="215">
        <v>0</v>
      </c>
      <c r="F185" s="68"/>
      <c r="O185" s="3">
        <v>15</v>
      </c>
      <c r="P185" s="191" t="s">
        <v>69</v>
      </c>
      <c r="Q185" s="188"/>
      <c r="R185" s="181">
        <v>40.006700000000002</v>
      </c>
    </row>
    <row r="186" spans="1:24" x14ac:dyDescent="0.25">
      <c r="A186" s="3">
        <f t="shared" si="39"/>
        <v>11</v>
      </c>
      <c r="B186" s="213" t="s">
        <v>118</v>
      </c>
      <c r="C186" s="214">
        <v>10</v>
      </c>
      <c r="D186" s="214">
        <v>-1</v>
      </c>
      <c r="E186" s="215">
        <v>0</v>
      </c>
      <c r="O186" s="3">
        <v>16</v>
      </c>
      <c r="P186" s="191" t="s">
        <v>87</v>
      </c>
      <c r="Q186" s="188"/>
      <c r="R186" s="181">
        <v>40.003100000000003</v>
      </c>
      <c r="T186" s="68"/>
    </row>
    <row r="187" spans="1:24" x14ac:dyDescent="0.25">
      <c r="A187" s="3">
        <f t="shared" si="39"/>
        <v>12</v>
      </c>
      <c r="B187" s="213" t="s">
        <v>16</v>
      </c>
      <c r="C187" s="214">
        <v>9</v>
      </c>
      <c r="D187" s="214">
        <v>6</v>
      </c>
      <c r="E187" s="215">
        <v>0</v>
      </c>
      <c r="O187" s="3">
        <v>17</v>
      </c>
      <c r="P187" s="191" t="s">
        <v>88</v>
      </c>
      <c r="Q187" s="188"/>
      <c r="R187" s="181">
        <v>40.000700000000002</v>
      </c>
      <c r="T187" s="68"/>
    </row>
    <row r="188" spans="1:24" x14ac:dyDescent="0.25">
      <c r="A188" s="3">
        <f t="shared" si="39"/>
        <v>13</v>
      </c>
      <c r="B188" s="216" t="s">
        <v>119</v>
      </c>
      <c r="C188" s="217">
        <v>12</v>
      </c>
      <c r="D188" s="217">
        <v>70</v>
      </c>
      <c r="E188" s="218">
        <v>0</v>
      </c>
      <c r="F188" s="68"/>
      <c r="O188" s="3">
        <v>18</v>
      </c>
      <c r="P188" s="191" t="s">
        <v>74</v>
      </c>
      <c r="Q188" s="188"/>
      <c r="R188" s="181">
        <v>30.063099999999999</v>
      </c>
      <c r="T188" s="68"/>
    </row>
    <row r="189" spans="1:24" x14ac:dyDescent="0.25">
      <c r="A189" s="3">
        <f t="shared" si="39"/>
        <v>14</v>
      </c>
      <c r="B189" s="216" t="s">
        <v>22</v>
      </c>
      <c r="C189" s="217">
        <v>11</v>
      </c>
      <c r="D189" s="217">
        <v>89</v>
      </c>
      <c r="E189" s="218">
        <v>0</v>
      </c>
      <c r="O189" s="3">
        <v>19</v>
      </c>
      <c r="P189" s="191" t="s">
        <v>52</v>
      </c>
      <c r="Q189" s="188"/>
      <c r="R189" s="181">
        <v>25.064699999999998</v>
      </c>
      <c r="T189" s="68"/>
    </row>
    <row r="190" spans="1:24" x14ac:dyDescent="0.25">
      <c r="A190" s="3">
        <f t="shared" si="39"/>
        <v>15</v>
      </c>
      <c r="B190" s="216" t="s">
        <v>18</v>
      </c>
      <c r="C190" s="217">
        <v>9</v>
      </c>
      <c r="D190" s="217">
        <v>-139</v>
      </c>
      <c r="E190" s="218">
        <v>0</v>
      </c>
      <c r="F190" s="68"/>
      <c r="O190" s="3">
        <v>20</v>
      </c>
      <c r="P190" s="191" t="s">
        <v>73</v>
      </c>
      <c r="Q190" s="188"/>
      <c r="R190" s="181">
        <v>20.070699999999999</v>
      </c>
      <c r="T190" s="68"/>
      <c r="W190" s="96"/>
    </row>
    <row r="191" spans="1:24" x14ac:dyDescent="0.25">
      <c r="A191" s="3">
        <f t="shared" si="39"/>
        <v>16</v>
      </c>
      <c r="B191" s="216" t="s">
        <v>39</v>
      </c>
      <c r="C191" s="217">
        <v>9</v>
      </c>
      <c r="D191" s="217">
        <v>-162</v>
      </c>
      <c r="E191" s="218">
        <v>0</v>
      </c>
      <c r="F191" s="68"/>
      <c r="O191" s="3">
        <v>21</v>
      </c>
      <c r="P191" s="191" t="s">
        <v>143</v>
      </c>
      <c r="Q191" s="188"/>
      <c r="R191" s="181">
        <v>20.0185</v>
      </c>
      <c r="T191" s="68"/>
      <c r="W191" s="96"/>
    </row>
    <row r="192" spans="1:24" x14ac:dyDescent="0.25">
      <c r="A192" s="3">
        <f t="shared" si="39"/>
        <v>17</v>
      </c>
      <c r="B192" s="213" t="s">
        <v>37</v>
      </c>
      <c r="C192" s="214">
        <v>10</v>
      </c>
      <c r="D192" s="214">
        <v>32</v>
      </c>
      <c r="E192" s="215">
        <v>0</v>
      </c>
      <c r="O192" s="3">
        <v>22</v>
      </c>
      <c r="P192" s="191" t="s">
        <v>144</v>
      </c>
      <c r="Q192" s="188"/>
      <c r="R192" s="181">
        <v>20.006599999999999</v>
      </c>
      <c r="T192" s="68"/>
      <c r="W192" s="96"/>
    </row>
    <row r="193" spans="1:29" x14ac:dyDescent="0.25">
      <c r="A193" s="3">
        <f t="shared" si="39"/>
        <v>18</v>
      </c>
      <c r="B193" s="213" t="s">
        <v>120</v>
      </c>
      <c r="C193" s="214">
        <v>10</v>
      </c>
      <c r="D193" s="214">
        <v>22</v>
      </c>
      <c r="E193" s="215">
        <v>0</v>
      </c>
      <c r="O193" s="3">
        <v>23</v>
      </c>
      <c r="P193" s="191" t="s">
        <v>67</v>
      </c>
      <c r="Q193" s="188"/>
      <c r="R193" s="181">
        <v>20.0031</v>
      </c>
      <c r="T193" s="68"/>
      <c r="W193" s="96"/>
    </row>
    <row r="194" spans="1:29" x14ac:dyDescent="0.25">
      <c r="A194" s="3">
        <f t="shared" si="39"/>
        <v>19</v>
      </c>
      <c r="B194" s="213" t="s">
        <v>78</v>
      </c>
      <c r="C194" s="214">
        <v>8</v>
      </c>
      <c r="D194" s="214">
        <v>42</v>
      </c>
      <c r="E194" s="215">
        <v>0</v>
      </c>
      <c r="O194" s="3">
        <v>24</v>
      </c>
      <c r="P194" s="191" t="s">
        <v>90</v>
      </c>
      <c r="Q194" s="188"/>
      <c r="R194" s="181">
        <v>20.001300000000001</v>
      </c>
      <c r="T194" s="68"/>
      <c r="W194" s="96"/>
    </row>
    <row r="195" spans="1:29" x14ac:dyDescent="0.25">
      <c r="A195" s="3">
        <f t="shared" si="39"/>
        <v>20</v>
      </c>
      <c r="B195" s="213" t="s">
        <v>121</v>
      </c>
      <c r="C195" s="214">
        <v>8</v>
      </c>
      <c r="D195" s="214">
        <v>14</v>
      </c>
      <c r="E195" s="215">
        <v>0</v>
      </c>
      <c r="O195" s="3">
        <v>25</v>
      </c>
      <c r="P195" s="191" t="s">
        <v>65</v>
      </c>
      <c r="Q195" s="188"/>
      <c r="R195" s="181">
        <v>10.0055</v>
      </c>
      <c r="T195" s="68"/>
      <c r="W195" s="96"/>
    </row>
    <row r="196" spans="1:29" ht="13.5" customHeight="1" x14ac:dyDescent="0.25">
      <c r="A196" s="3">
        <f t="shared" si="39"/>
        <v>21</v>
      </c>
      <c r="B196" s="216" t="s">
        <v>40</v>
      </c>
      <c r="C196" s="217">
        <v>10</v>
      </c>
      <c r="D196" s="217">
        <v>-6</v>
      </c>
      <c r="E196" s="218">
        <v>0</v>
      </c>
      <c r="F196" s="68"/>
      <c r="O196" s="3">
        <v>26</v>
      </c>
      <c r="P196" s="191" t="s">
        <v>145</v>
      </c>
      <c r="Q196" s="188"/>
      <c r="R196" s="181">
        <v>10.0016</v>
      </c>
      <c r="T196" s="68"/>
      <c r="W196" s="96"/>
    </row>
    <row r="197" spans="1:29" x14ac:dyDescent="0.25">
      <c r="A197" s="3">
        <f t="shared" si="39"/>
        <v>22</v>
      </c>
      <c r="B197" s="216" t="s">
        <v>75</v>
      </c>
      <c r="C197" s="217">
        <v>9</v>
      </c>
      <c r="D197" s="217">
        <v>7</v>
      </c>
      <c r="E197" s="218">
        <v>0</v>
      </c>
      <c r="O197" s="3">
        <v>27</v>
      </c>
      <c r="P197" s="191" t="s">
        <v>89</v>
      </c>
      <c r="Q197" s="188"/>
      <c r="R197" s="181">
        <v>10.0015</v>
      </c>
      <c r="T197" s="68"/>
      <c r="W197" s="96"/>
    </row>
    <row r="198" spans="1:29" x14ac:dyDescent="0.25">
      <c r="A198" s="3">
        <f t="shared" si="39"/>
        <v>23</v>
      </c>
      <c r="B198" s="216" t="s">
        <v>79</v>
      </c>
      <c r="C198" s="217">
        <v>7</v>
      </c>
      <c r="D198" s="217">
        <v>-67</v>
      </c>
      <c r="E198" s="218">
        <v>0</v>
      </c>
      <c r="F198" s="68"/>
      <c r="O198" s="3">
        <v>28</v>
      </c>
      <c r="P198" s="191" t="s">
        <v>34</v>
      </c>
      <c r="Q198" s="188"/>
      <c r="R198" s="181">
        <v>5.1451000000000002</v>
      </c>
      <c r="T198" s="68"/>
      <c r="W198" s="96"/>
    </row>
    <row r="199" spans="1:29" x14ac:dyDescent="0.25">
      <c r="A199" s="3">
        <f t="shared" si="39"/>
        <v>24</v>
      </c>
      <c r="B199" s="216" t="s">
        <v>122</v>
      </c>
      <c r="C199" s="217">
        <v>7</v>
      </c>
      <c r="D199" s="217">
        <v>-110</v>
      </c>
      <c r="E199" s="218">
        <v>0</v>
      </c>
      <c r="F199" s="68"/>
      <c r="O199" s="3">
        <v>29</v>
      </c>
      <c r="P199" s="191" t="s">
        <v>61</v>
      </c>
      <c r="Q199" s="188"/>
      <c r="R199" s="181">
        <v>5.0018000000000002</v>
      </c>
      <c r="T199" s="68"/>
      <c r="W199" s="96"/>
    </row>
    <row r="200" spans="1:29" x14ac:dyDescent="0.25">
      <c r="A200" s="3">
        <f t="shared" si="39"/>
        <v>25</v>
      </c>
      <c r="B200" s="213" t="s">
        <v>23</v>
      </c>
      <c r="C200" s="214">
        <v>9</v>
      </c>
      <c r="D200" s="214">
        <v>-53</v>
      </c>
      <c r="E200" s="215">
        <v>0</v>
      </c>
      <c r="F200" s="68"/>
      <c r="O200" s="3">
        <v>30</v>
      </c>
      <c r="P200" s="191" t="s">
        <v>68</v>
      </c>
      <c r="Q200" s="188"/>
      <c r="R200" s="181">
        <v>5.0012999999999996</v>
      </c>
      <c r="T200" s="68"/>
      <c r="W200" s="96"/>
    </row>
    <row r="201" spans="1:29" x14ac:dyDescent="0.25">
      <c r="A201" s="3">
        <f t="shared" si="39"/>
        <v>26</v>
      </c>
      <c r="B201" s="213" t="s">
        <v>123</v>
      </c>
      <c r="C201" s="214">
        <v>7</v>
      </c>
      <c r="D201" s="214">
        <v>18</v>
      </c>
      <c r="E201" s="215">
        <v>0</v>
      </c>
      <c r="F201" s="68"/>
      <c r="O201" s="3">
        <v>31</v>
      </c>
      <c r="P201" s="191" t="s">
        <v>95</v>
      </c>
      <c r="Q201" s="188"/>
      <c r="R201" s="181">
        <v>0.16739999999999999</v>
      </c>
      <c r="T201" s="68"/>
      <c r="W201" s="96"/>
    </row>
    <row r="202" spans="1:29" x14ac:dyDescent="0.25">
      <c r="A202" s="3">
        <f t="shared" si="39"/>
        <v>27</v>
      </c>
      <c r="B202" s="213" t="s">
        <v>19</v>
      </c>
      <c r="C202" s="214">
        <v>6</v>
      </c>
      <c r="D202" s="214">
        <v>-116</v>
      </c>
      <c r="E202" s="215">
        <v>0</v>
      </c>
      <c r="O202" s="3">
        <v>32</v>
      </c>
      <c r="P202" s="191" t="s">
        <v>58</v>
      </c>
      <c r="Q202" s="188"/>
      <c r="R202" s="181">
        <v>0.12180000000000001</v>
      </c>
      <c r="T202" s="68"/>
      <c r="W202" s="96"/>
    </row>
    <row r="203" spans="1:29" x14ac:dyDescent="0.25">
      <c r="A203" s="3">
        <f t="shared" si="39"/>
        <v>28</v>
      </c>
      <c r="B203" s="213" t="s">
        <v>17</v>
      </c>
      <c r="C203" s="214">
        <v>5</v>
      </c>
      <c r="D203" s="214">
        <v>-97</v>
      </c>
      <c r="E203" s="215">
        <v>0</v>
      </c>
      <c r="F203" s="68"/>
      <c r="O203" s="3">
        <v>33</v>
      </c>
      <c r="P203" s="191" t="s">
        <v>72</v>
      </c>
      <c r="Q203" s="188"/>
      <c r="R203" s="181">
        <v>5.7000000000000002E-2</v>
      </c>
      <c r="T203" s="68"/>
      <c r="W203" s="96"/>
    </row>
    <row r="204" spans="1:29" x14ac:dyDescent="0.25">
      <c r="A204" s="3">
        <f t="shared" si="39"/>
        <v>29</v>
      </c>
      <c r="B204" s="47" t="s">
        <v>124</v>
      </c>
      <c r="C204" s="177">
        <v>7</v>
      </c>
      <c r="D204" s="177">
        <v>-3</v>
      </c>
      <c r="E204" s="178">
        <v>0</v>
      </c>
      <c r="F204" s="68"/>
      <c r="O204" s="3">
        <v>34</v>
      </c>
      <c r="P204" s="191" t="s">
        <v>51</v>
      </c>
      <c r="Q204" s="188"/>
      <c r="R204" s="181">
        <v>4.6899999999999997E-2</v>
      </c>
      <c r="T204" s="68"/>
      <c r="W204" s="96"/>
    </row>
    <row r="205" spans="1:29" ht="13" thickBot="1" x14ac:dyDescent="0.3">
      <c r="A205" s="3">
        <f t="shared" si="39"/>
        <v>30</v>
      </c>
      <c r="B205" s="48" t="s">
        <v>103</v>
      </c>
      <c r="C205" s="179">
        <v>3</v>
      </c>
      <c r="D205" s="179">
        <v>-80</v>
      </c>
      <c r="E205" s="180">
        <v>0</v>
      </c>
      <c r="O205" s="3">
        <v>35</v>
      </c>
      <c r="P205" s="191" t="s">
        <v>66</v>
      </c>
      <c r="Q205" s="188"/>
      <c r="R205" s="181">
        <v>3.44E-2</v>
      </c>
      <c r="T205" s="68"/>
      <c r="W205" s="96"/>
    </row>
    <row r="206" spans="1:29" ht="13" thickBot="1" x14ac:dyDescent="0.3">
      <c r="O206" s="3">
        <v>36</v>
      </c>
      <c r="P206" s="191" t="s">
        <v>146</v>
      </c>
      <c r="Q206" s="188"/>
      <c r="R206" s="181">
        <v>1.0999999999999999E-2</v>
      </c>
      <c r="T206" s="68"/>
      <c r="W206" s="96"/>
    </row>
    <row r="207" spans="1:29" ht="18.5" thickBot="1" x14ac:dyDescent="0.3">
      <c r="A207" s="14"/>
      <c r="B207" s="6" t="s">
        <v>3</v>
      </c>
      <c r="O207" s="3">
        <v>37</v>
      </c>
      <c r="P207" s="191" t="s">
        <v>44</v>
      </c>
      <c r="Q207" s="188"/>
      <c r="R207" s="181">
        <v>9.7999999999999997E-3</v>
      </c>
      <c r="T207" s="68"/>
      <c r="W207" s="96"/>
      <c r="AC207" s="14"/>
    </row>
    <row r="208" spans="1:29" ht="13" thickBot="1" x14ac:dyDescent="0.3">
      <c r="O208" s="3">
        <v>38</v>
      </c>
      <c r="P208" s="191" t="s">
        <v>91</v>
      </c>
      <c r="Q208" s="188"/>
      <c r="R208" s="181">
        <v>9.1999999999999998E-3</v>
      </c>
      <c r="T208" s="68"/>
      <c r="W208" s="96"/>
    </row>
    <row r="209" spans="1:23" x14ac:dyDescent="0.25">
      <c r="A209" s="3">
        <v>1</v>
      </c>
      <c r="B209" s="33" t="s">
        <v>20</v>
      </c>
      <c r="C209" s="126">
        <v>87</v>
      </c>
      <c r="D209" s="36">
        <v>80</v>
      </c>
      <c r="O209" s="3">
        <v>39</v>
      </c>
      <c r="P209" s="191" t="s">
        <v>92</v>
      </c>
      <c r="Q209" s="188"/>
      <c r="R209" s="181">
        <v>6.1000000000000004E-3</v>
      </c>
      <c r="T209" s="68"/>
    </row>
    <row r="210" spans="1:23" x14ac:dyDescent="0.25">
      <c r="A210" s="3">
        <v>2</v>
      </c>
      <c r="B210" s="34" t="s">
        <v>41</v>
      </c>
      <c r="C210" s="127">
        <v>79</v>
      </c>
      <c r="D210" s="37">
        <v>40</v>
      </c>
      <c r="O210" s="3">
        <v>40</v>
      </c>
      <c r="P210" s="191" t="s">
        <v>57</v>
      </c>
      <c r="Q210" s="188"/>
      <c r="R210" s="181">
        <v>5.7000000000000002E-3</v>
      </c>
      <c r="T210" s="68"/>
    </row>
    <row r="211" spans="1:23" x14ac:dyDescent="0.25">
      <c r="A211" s="3">
        <v>3</v>
      </c>
      <c r="B211" s="34" t="s">
        <v>45</v>
      </c>
      <c r="C211" s="127">
        <v>69</v>
      </c>
      <c r="D211" s="37">
        <v>20</v>
      </c>
      <c r="O211" s="3">
        <v>41</v>
      </c>
      <c r="P211" s="191" t="s">
        <v>45</v>
      </c>
      <c r="Q211" s="188"/>
      <c r="R211" s="181">
        <v>4.0000000000000001E-3</v>
      </c>
      <c r="T211" s="68"/>
    </row>
    <row r="212" spans="1:23" x14ac:dyDescent="0.25">
      <c r="A212" s="3">
        <v>4</v>
      </c>
      <c r="B212" s="34" t="s">
        <v>47</v>
      </c>
      <c r="C212" s="127">
        <v>65</v>
      </c>
      <c r="D212" s="37">
        <v>10</v>
      </c>
      <c r="O212" s="3">
        <v>42</v>
      </c>
      <c r="P212" s="191" t="s">
        <v>99</v>
      </c>
      <c r="Q212" s="188"/>
      <c r="R212" s="181">
        <v>2.7000000000000001E-3</v>
      </c>
      <c r="T212" s="68"/>
      <c r="W212" s="96"/>
    </row>
    <row r="213" spans="1:23" x14ac:dyDescent="0.25">
      <c r="A213" s="3">
        <v>5</v>
      </c>
      <c r="B213" s="40" t="s">
        <v>34</v>
      </c>
      <c r="C213" s="128">
        <v>53</v>
      </c>
      <c r="D213" s="37">
        <v>5</v>
      </c>
      <c r="O213" s="3">
        <v>43</v>
      </c>
      <c r="P213" s="191" t="s">
        <v>147</v>
      </c>
      <c r="Q213" s="188"/>
      <c r="R213" s="181">
        <v>2.5000000000000001E-3</v>
      </c>
      <c r="T213" s="68"/>
    </row>
    <row r="214" spans="1:23" ht="11.5" customHeight="1" x14ac:dyDescent="0.25">
      <c r="A214" s="3">
        <v>6</v>
      </c>
      <c r="B214" s="40" t="s">
        <v>59</v>
      </c>
      <c r="C214" s="128">
        <v>51</v>
      </c>
      <c r="D214" s="41">
        <v>0</v>
      </c>
      <c r="O214" s="3">
        <v>44</v>
      </c>
      <c r="P214" s="191" t="s">
        <v>82</v>
      </c>
      <c r="Q214" s="188"/>
      <c r="R214" s="181">
        <v>2.0999999999999999E-3</v>
      </c>
      <c r="T214" s="68"/>
    </row>
    <row r="215" spans="1:23" ht="12" customHeight="1" x14ac:dyDescent="0.25">
      <c r="A215" s="3">
        <v>7</v>
      </c>
      <c r="B215" s="40" t="s">
        <v>33</v>
      </c>
      <c r="C215" s="128">
        <v>51</v>
      </c>
      <c r="D215" s="41">
        <v>0</v>
      </c>
      <c r="O215" s="3">
        <v>45</v>
      </c>
      <c r="P215" s="191" t="s">
        <v>70</v>
      </c>
      <c r="Q215" s="188"/>
      <c r="R215" s="181">
        <v>1.8E-3</v>
      </c>
      <c r="T215" s="68"/>
    </row>
    <row r="216" spans="1:23" x14ac:dyDescent="0.25">
      <c r="A216" s="3">
        <v>8</v>
      </c>
      <c r="B216" s="40" t="s">
        <v>44</v>
      </c>
      <c r="C216" s="128">
        <v>35</v>
      </c>
      <c r="D216" s="41">
        <v>0</v>
      </c>
      <c r="O216" s="3">
        <v>46</v>
      </c>
      <c r="P216" s="191" t="s">
        <v>63</v>
      </c>
      <c r="Q216" s="188"/>
      <c r="R216" s="181">
        <v>1.6999999999999999E-3</v>
      </c>
      <c r="T216" s="68"/>
    </row>
    <row r="217" spans="1:23" x14ac:dyDescent="0.25">
      <c r="A217" s="3">
        <v>9</v>
      </c>
      <c r="B217" s="40" t="s">
        <v>46</v>
      </c>
      <c r="C217" s="128">
        <v>29</v>
      </c>
      <c r="D217" s="41">
        <v>0</v>
      </c>
      <c r="O217" s="3">
        <v>47</v>
      </c>
      <c r="P217" s="191" t="s">
        <v>98</v>
      </c>
      <c r="Q217" s="188"/>
      <c r="R217" s="181">
        <v>1.4E-3</v>
      </c>
      <c r="T217" s="68"/>
    </row>
    <row r="218" spans="1:23" ht="13" thickBot="1" x14ac:dyDescent="0.3">
      <c r="A218" s="3">
        <v>10</v>
      </c>
      <c r="B218" s="35" t="s">
        <v>82</v>
      </c>
      <c r="C218" s="129">
        <v>9</v>
      </c>
      <c r="D218" s="38">
        <v>0</v>
      </c>
      <c r="O218" s="3">
        <v>48</v>
      </c>
      <c r="P218" s="191" t="s">
        <v>148</v>
      </c>
      <c r="Q218" s="188"/>
      <c r="R218" s="181">
        <v>1.2999999999999999E-3</v>
      </c>
      <c r="T218" s="68"/>
    </row>
    <row r="219" spans="1:23" ht="13" thickBot="1" x14ac:dyDescent="0.3">
      <c r="O219" s="3">
        <v>49</v>
      </c>
      <c r="P219" s="191" t="s">
        <v>83</v>
      </c>
      <c r="Q219" s="188"/>
      <c r="R219" s="181">
        <v>1.1000000000000001E-3</v>
      </c>
      <c r="T219" s="68"/>
    </row>
    <row r="220" spans="1:23" ht="13.5" thickBot="1" x14ac:dyDescent="0.3">
      <c r="B220" s="6" t="s">
        <v>8</v>
      </c>
      <c r="O220" s="3">
        <v>50</v>
      </c>
      <c r="P220" s="191" t="s">
        <v>126</v>
      </c>
      <c r="Q220" s="188"/>
      <c r="R220" s="181">
        <v>8.9999999999999998E-4</v>
      </c>
      <c r="T220" s="68"/>
    </row>
    <row r="221" spans="1:23" ht="13" thickBot="1" x14ac:dyDescent="0.3">
      <c r="O221" s="3">
        <v>51</v>
      </c>
      <c r="P221" s="191" t="s">
        <v>149</v>
      </c>
      <c r="Q221" s="188"/>
      <c r="R221" s="181">
        <v>8.0000000000000004E-4</v>
      </c>
      <c r="T221" s="68"/>
    </row>
    <row r="222" spans="1:23" x14ac:dyDescent="0.25">
      <c r="A222" s="3">
        <v>1</v>
      </c>
      <c r="B222" s="223" t="s">
        <v>32</v>
      </c>
      <c r="C222" s="224">
        <v>52</v>
      </c>
      <c r="D222" s="225">
        <v>58</v>
      </c>
      <c r="E222" s="226">
        <v>80</v>
      </c>
      <c r="O222" s="3">
        <v>52</v>
      </c>
      <c r="P222" s="191" t="s">
        <v>150</v>
      </c>
      <c r="Q222" s="188"/>
      <c r="R222" s="181">
        <v>4.0000000000000002E-4</v>
      </c>
      <c r="T222" s="68"/>
    </row>
    <row r="223" spans="1:23" x14ac:dyDescent="0.25">
      <c r="A223" s="3">
        <v>2</v>
      </c>
      <c r="B223" s="227" t="s">
        <v>47</v>
      </c>
      <c r="C223" s="228">
        <v>-4</v>
      </c>
      <c r="D223" s="229">
        <v>80</v>
      </c>
      <c r="E223" s="230">
        <v>40</v>
      </c>
      <c r="O223" s="3">
        <v>53</v>
      </c>
      <c r="P223" s="191" t="s">
        <v>151</v>
      </c>
      <c r="Q223" s="188"/>
      <c r="R223" s="181">
        <v>2.9999999999999997E-4</v>
      </c>
      <c r="T223" s="68"/>
    </row>
    <row r="224" spans="1:23" x14ac:dyDescent="0.25">
      <c r="A224" s="3">
        <v>3</v>
      </c>
      <c r="B224" s="227" t="s">
        <v>34</v>
      </c>
      <c r="C224" s="228">
        <v>-20</v>
      </c>
      <c r="D224" s="229">
        <v>66</v>
      </c>
      <c r="E224" s="230">
        <v>20</v>
      </c>
      <c r="O224" s="3">
        <v>53</v>
      </c>
      <c r="P224" s="191" t="s">
        <v>64</v>
      </c>
      <c r="Q224" s="188"/>
      <c r="R224" s="181">
        <v>2.9999999999999997E-4</v>
      </c>
      <c r="T224" s="68"/>
    </row>
    <row r="225" spans="1:20" x14ac:dyDescent="0.25">
      <c r="A225" s="3">
        <v>4</v>
      </c>
      <c r="B225" s="227" t="s">
        <v>141</v>
      </c>
      <c r="C225" s="228">
        <v>-28</v>
      </c>
      <c r="D225" s="229">
        <v>64</v>
      </c>
      <c r="E225" s="230">
        <v>10</v>
      </c>
      <c r="O225" s="3">
        <v>53</v>
      </c>
      <c r="P225" s="191" t="s">
        <v>152</v>
      </c>
      <c r="Q225" s="188"/>
      <c r="R225" s="181">
        <v>2.9999999999999997E-4</v>
      </c>
      <c r="T225" s="68"/>
    </row>
    <row r="226" spans="1:20" x14ac:dyDescent="0.25">
      <c r="A226" s="3">
        <v>5</v>
      </c>
      <c r="B226" s="219" t="s">
        <v>142</v>
      </c>
      <c r="C226" s="220">
        <v>200</v>
      </c>
      <c r="D226" s="220">
        <v>46</v>
      </c>
      <c r="E226" s="221">
        <v>5</v>
      </c>
      <c r="O226" s="3">
        <v>53</v>
      </c>
      <c r="P226" s="191" t="s">
        <v>153</v>
      </c>
      <c r="Q226" s="188"/>
      <c r="R226" s="181">
        <v>2.9999999999999997E-4</v>
      </c>
      <c r="T226" s="68"/>
    </row>
    <row r="227" spans="1:20" x14ac:dyDescent="0.25">
      <c r="A227" s="3">
        <v>6</v>
      </c>
      <c r="B227" s="219" t="s">
        <v>48</v>
      </c>
      <c r="C227" s="220">
        <v>78</v>
      </c>
      <c r="D227" s="220">
        <v>46.1</v>
      </c>
      <c r="E227" s="221">
        <v>0</v>
      </c>
      <c r="O227" s="3">
        <v>57</v>
      </c>
      <c r="P227" s="191" t="s">
        <v>125</v>
      </c>
      <c r="Q227" s="188"/>
      <c r="R227" s="181">
        <v>2.0000000000000001E-4</v>
      </c>
      <c r="T227" s="68"/>
    </row>
    <row r="228" spans="1:20" ht="13" customHeight="1" x14ac:dyDescent="0.25">
      <c r="A228" s="3">
        <v>7</v>
      </c>
      <c r="B228" s="219" t="s">
        <v>43</v>
      </c>
      <c r="C228" s="220">
        <v>-92</v>
      </c>
      <c r="D228" s="222">
        <v>44</v>
      </c>
      <c r="E228" s="221">
        <v>0</v>
      </c>
      <c r="O228" s="3">
        <v>57</v>
      </c>
      <c r="P228" s="191" t="s">
        <v>154</v>
      </c>
      <c r="Q228" s="188"/>
      <c r="R228" s="181">
        <v>2.0000000000000001E-4</v>
      </c>
    </row>
    <row r="229" spans="1:20" x14ac:dyDescent="0.25">
      <c r="A229" s="3">
        <v>8</v>
      </c>
      <c r="B229" s="219" t="s">
        <v>20</v>
      </c>
      <c r="C229" s="220">
        <v>-186</v>
      </c>
      <c r="D229" s="222">
        <v>48</v>
      </c>
      <c r="E229" s="221">
        <v>0</v>
      </c>
      <c r="O229" s="3">
        <v>57</v>
      </c>
      <c r="P229" s="191" t="s">
        <v>155</v>
      </c>
      <c r="Q229" s="188"/>
      <c r="R229" s="181">
        <v>2.0000000000000001E-4</v>
      </c>
    </row>
    <row r="230" spans="1:20" x14ac:dyDescent="0.25">
      <c r="A230" s="3">
        <v>9</v>
      </c>
      <c r="B230" s="231" t="s">
        <v>42</v>
      </c>
      <c r="C230" s="232">
        <v>40</v>
      </c>
      <c r="D230" s="233">
        <v>30</v>
      </c>
      <c r="E230" s="234">
        <v>0</v>
      </c>
      <c r="O230" s="3">
        <v>57</v>
      </c>
      <c r="P230" s="191" t="s">
        <v>71</v>
      </c>
      <c r="Q230" s="188"/>
      <c r="R230" s="181">
        <v>2.0000000000000001E-4</v>
      </c>
    </row>
    <row r="231" spans="1:20" x14ac:dyDescent="0.25">
      <c r="A231" s="3">
        <v>10</v>
      </c>
      <c r="B231" s="231" t="s">
        <v>82</v>
      </c>
      <c r="C231" s="232">
        <v>40</v>
      </c>
      <c r="D231" s="233">
        <v>6</v>
      </c>
      <c r="E231" s="234">
        <v>0</v>
      </c>
      <c r="O231" s="3">
        <v>57</v>
      </c>
      <c r="P231" s="191" t="s">
        <v>156</v>
      </c>
      <c r="Q231" s="188"/>
      <c r="R231" s="181">
        <v>2.0000000000000001E-4</v>
      </c>
    </row>
    <row r="232" spans="1:20" x14ac:dyDescent="0.25">
      <c r="A232" s="3">
        <v>11</v>
      </c>
      <c r="B232" s="231" t="s">
        <v>41</v>
      </c>
      <c r="C232" s="232">
        <v>-10</v>
      </c>
      <c r="D232" s="233">
        <v>14</v>
      </c>
      <c r="E232" s="234">
        <v>0</v>
      </c>
      <c r="O232" s="3">
        <v>57</v>
      </c>
      <c r="P232" s="191" t="s">
        <v>157</v>
      </c>
      <c r="Q232" s="188"/>
      <c r="R232" s="181">
        <v>2.0000000000000001E-4</v>
      </c>
    </row>
    <row r="233" spans="1:20" ht="13.5" customHeight="1" thickBot="1" x14ac:dyDescent="0.3">
      <c r="A233" s="3">
        <v>12</v>
      </c>
      <c r="B233" s="235" t="s">
        <v>45</v>
      </c>
      <c r="C233" s="236">
        <v>-70</v>
      </c>
      <c r="D233" s="237">
        <v>26</v>
      </c>
      <c r="E233" s="238">
        <v>0</v>
      </c>
      <c r="O233" s="3">
        <v>57</v>
      </c>
      <c r="P233" s="191" t="s">
        <v>94</v>
      </c>
      <c r="Q233" s="188"/>
      <c r="R233" s="181">
        <v>2.0000000000000001E-4</v>
      </c>
    </row>
    <row r="234" spans="1:20" ht="13" thickBot="1" x14ac:dyDescent="0.3">
      <c r="O234" s="3">
        <v>57</v>
      </c>
      <c r="P234" s="191" t="s">
        <v>93</v>
      </c>
      <c r="Q234" s="188"/>
      <c r="R234" s="181">
        <v>2.0000000000000001E-4</v>
      </c>
    </row>
    <row r="235" spans="1:20" ht="13.5" thickBot="1" x14ac:dyDescent="0.3">
      <c r="B235" s="6" t="s">
        <v>4</v>
      </c>
      <c r="O235" s="3">
        <v>57</v>
      </c>
      <c r="P235" s="191" t="s">
        <v>158</v>
      </c>
      <c r="Q235" s="188"/>
      <c r="R235" s="181">
        <v>2.0000000000000001E-4</v>
      </c>
    </row>
    <row r="236" spans="1:20" ht="13" thickBot="1" x14ac:dyDescent="0.3">
      <c r="O236" s="3">
        <v>57</v>
      </c>
      <c r="P236" s="191" t="s">
        <v>159</v>
      </c>
      <c r="Q236" s="188"/>
      <c r="R236" s="181">
        <v>2.0000000000000001E-4</v>
      </c>
    </row>
    <row r="237" spans="1:20" x14ac:dyDescent="0.25">
      <c r="A237" s="3">
        <v>1</v>
      </c>
      <c r="B237" s="46" t="s">
        <v>20</v>
      </c>
      <c r="C237" s="11">
        <v>104</v>
      </c>
      <c r="D237" s="70">
        <v>21</v>
      </c>
      <c r="E237" s="36">
        <v>80</v>
      </c>
      <c r="O237" s="3">
        <v>67</v>
      </c>
      <c r="P237" s="191" t="s">
        <v>160</v>
      </c>
      <c r="Q237" s="188"/>
      <c r="R237" s="181">
        <v>1E-4</v>
      </c>
    </row>
    <row r="238" spans="1:20" x14ac:dyDescent="0.25">
      <c r="A238" s="3">
        <f t="shared" ref="A238:A243" si="40">1+A237</f>
        <v>2</v>
      </c>
      <c r="B238" s="47" t="s">
        <v>41</v>
      </c>
      <c r="C238" s="10">
        <v>89</v>
      </c>
      <c r="D238" s="71">
        <v>-15</v>
      </c>
      <c r="E238" s="37">
        <v>40</v>
      </c>
      <c r="O238" s="3">
        <v>67</v>
      </c>
      <c r="P238" s="191" t="s">
        <v>161</v>
      </c>
      <c r="Q238" s="188"/>
      <c r="R238" s="181">
        <v>1E-4</v>
      </c>
    </row>
    <row r="239" spans="1:20" x14ac:dyDescent="0.25">
      <c r="A239" s="3">
        <f t="shared" si="40"/>
        <v>3</v>
      </c>
      <c r="B239" s="47" t="s">
        <v>33</v>
      </c>
      <c r="C239" s="10">
        <v>80</v>
      </c>
      <c r="D239" s="71">
        <v>14</v>
      </c>
      <c r="E239" s="37">
        <v>20</v>
      </c>
      <c r="O239" s="3">
        <v>67</v>
      </c>
      <c r="P239" s="191" t="s">
        <v>32</v>
      </c>
      <c r="Q239" s="188"/>
      <c r="R239" s="181">
        <v>1E-4</v>
      </c>
    </row>
    <row r="240" spans="1:20" ht="13.5" customHeight="1" thickBot="1" x14ac:dyDescent="0.3">
      <c r="A240" s="3">
        <f t="shared" si="40"/>
        <v>4</v>
      </c>
      <c r="B240" s="47" t="s">
        <v>32</v>
      </c>
      <c r="C240" s="10">
        <v>70</v>
      </c>
      <c r="D240" s="71">
        <v>25</v>
      </c>
      <c r="E240" s="37">
        <v>10</v>
      </c>
      <c r="O240" s="3">
        <v>67</v>
      </c>
      <c r="P240" s="192" t="s">
        <v>96</v>
      </c>
      <c r="Q240" s="193"/>
      <c r="R240" s="182">
        <v>1E-4</v>
      </c>
    </row>
    <row r="241" spans="1:23" ht="13" thickBot="1" x14ac:dyDescent="0.3">
      <c r="A241" s="3">
        <f t="shared" si="40"/>
        <v>5</v>
      </c>
      <c r="B241" s="47" t="s">
        <v>42</v>
      </c>
      <c r="C241" s="10">
        <v>67</v>
      </c>
      <c r="D241" s="71">
        <v>8</v>
      </c>
      <c r="E241" s="37">
        <v>5</v>
      </c>
    </row>
    <row r="242" spans="1:23" ht="13.5" thickBot="1" x14ac:dyDescent="0.3">
      <c r="A242" s="3">
        <f t="shared" si="40"/>
        <v>6</v>
      </c>
      <c r="B242" s="47" t="s">
        <v>49</v>
      </c>
      <c r="C242" s="10">
        <v>66</v>
      </c>
      <c r="D242" s="71">
        <v>-1</v>
      </c>
      <c r="E242" s="37">
        <v>0</v>
      </c>
      <c r="P242" s="199" t="s">
        <v>24</v>
      </c>
      <c r="Q242" s="200"/>
      <c r="R242" s="200"/>
      <c r="S242" s="201"/>
    </row>
    <row r="243" spans="1:23" ht="13" thickBot="1" x14ac:dyDescent="0.3">
      <c r="A243" s="3">
        <f t="shared" si="40"/>
        <v>7</v>
      </c>
      <c r="B243" s="48" t="s">
        <v>82</v>
      </c>
      <c r="C243" s="12">
        <v>44</v>
      </c>
      <c r="D243" s="72">
        <v>-52</v>
      </c>
      <c r="E243" s="38">
        <v>0</v>
      </c>
    </row>
    <row r="244" spans="1:23" ht="13.5" customHeight="1" thickBot="1" x14ac:dyDescent="0.3">
      <c r="O244" s="3">
        <v>1</v>
      </c>
      <c r="P244" s="196" t="s">
        <v>20</v>
      </c>
      <c r="Q244" s="92"/>
      <c r="R244" s="195">
        <v>154.69999999999999</v>
      </c>
      <c r="S244" s="36">
        <v>80</v>
      </c>
    </row>
    <row r="245" spans="1:23" ht="13.5" customHeight="1" thickBot="1" x14ac:dyDescent="0.3">
      <c r="B245" s="6" t="s">
        <v>26</v>
      </c>
      <c r="O245" s="3">
        <v>2</v>
      </c>
      <c r="P245" s="197" t="s">
        <v>60</v>
      </c>
      <c r="Q245" s="93"/>
      <c r="R245" s="49">
        <v>101</v>
      </c>
      <c r="S245" s="37">
        <v>40</v>
      </c>
    </row>
    <row r="246" spans="1:23" ht="13.5" customHeight="1" thickBot="1" x14ac:dyDescent="0.3">
      <c r="O246" s="3">
        <v>3</v>
      </c>
      <c r="P246" s="197" t="s">
        <v>143</v>
      </c>
      <c r="Q246" s="93"/>
      <c r="R246" s="49">
        <v>80.7</v>
      </c>
      <c r="S246" s="37">
        <v>20</v>
      </c>
    </row>
    <row r="247" spans="1:23" ht="13.5" customHeight="1" x14ac:dyDescent="0.25">
      <c r="A247" s="3">
        <v>1</v>
      </c>
      <c r="B247" s="239" t="s">
        <v>162</v>
      </c>
      <c r="C247" s="240">
        <v>240</v>
      </c>
      <c r="D247" s="241">
        <v>50</v>
      </c>
      <c r="E247" s="242">
        <v>80</v>
      </c>
      <c r="O247" s="3">
        <v>4</v>
      </c>
      <c r="P247" s="197" t="s">
        <v>34</v>
      </c>
      <c r="Q247" s="93"/>
      <c r="R247" s="49">
        <v>80</v>
      </c>
      <c r="S247" s="37">
        <v>10</v>
      </c>
    </row>
    <row r="248" spans="1:23" ht="13.5" customHeight="1" x14ac:dyDescent="0.25">
      <c r="A248" s="3">
        <v>2</v>
      </c>
      <c r="B248" s="243" t="s">
        <v>73</v>
      </c>
      <c r="C248" s="222">
        <v>220</v>
      </c>
      <c r="D248" s="244">
        <v>61</v>
      </c>
      <c r="E248" s="245">
        <v>40</v>
      </c>
      <c r="O248" s="3">
        <v>5</v>
      </c>
      <c r="P248" s="197" t="s">
        <v>62</v>
      </c>
      <c r="Q248" s="93"/>
      <c r="R248" s="73">
        <v>77</v>
      </c>
      <c r="S248" s="41">
        <v>5</v>
      </c>
    </row>
    <row r="249" spans="1:23" ht="13.5" customHeight="1" x14ac:dyDescent="0.25">
      <c r="A249" s="3">
        <v>3</v>
      </c>
      <c r="B249" s="243" t="s">
        <v>163</v>
      </c>
      <c r="C249" s="222">
        <v>220</v>
      </c>
      <c r="D249" s="244">
        <v>49</v>
      </c>
      <c r="E249" s="245">
        <v>20</v>
      </c>
      <c r="O249" s="3">
        <v>6</v>
      </c>
      <c r="P249" s="197" t="s">
        <v>52</v>
      </c>
      <c r="Q249" s="93"/>
      <c r="R249" s="73">
        <v>75</v>
      </c>
      <c r="S249" s="41">
        <v>0</v>
      </c>
    </row>
    <row r="250" spans="1:23" ht="13.5" customHeight="1" x14ac:dyDescent="0.25">
      <c r="A250" s="3">
        <v>4</v>
      </c>
      <c r="B250" s="243" t="s">
        <v>20</v>
      </c>
      <c r="C250" s="222">
        <v>200</v>
      </c>
      <c r="D250" s="244">
        <v>55</v>
      </c>
      <c r="E250" s="245">
        <v>10</v>
      </c>
      <c r="O250" s="3">
        <v>7</v>
      </c>
      <c r="P250" s="197" t="s">
        <v>86</v>
      </c>
      <c r="Q250" s="93"/>
      <c r="R250" s="73">
        <v>65</v>
      </c>
      <c r="S250" s="41">
        <v>0</v>
      </c>
    </row>
    <row r="251" spans="1:23" ht="13.5" customHeight="1" x14ac:dyDescent="0.25">
      <c r="A251" s="3">
        <v>5</v>
      </c>
      <c r="B251" s="243" t="s">
        <v>164</v>
      </c>
      <c r="C251" s="222">
        <v>170</v>
      </c>
      <c r="D251" s="244">
        <v>52</v>
      </c>
      <c r="E251" s="245">
        <v>5</v>
      </c>
      <c r="O251" s="3">
        <v>8</v>
      </c>
      <c r="P251" s="197" t="s">
        <v>45</v>
      </c>
      <c r="Q251" s="93"/>
      <c r="R251" s="73">
        <v>62.5</v>
      </c>
      <c r="S251" s="41">
        <v>0</v>
      </c>
      <c r="W251"/>
    </row>
    <row r="252" spans="1:23" ht="13.5" customHeight="1" x14ac:dyDescent="0.25">
      <c r="A252" s="3">
        <v>6</v>
      </c>
      <c r="B252" s="243" t="s">
        <v>165</v>
      </c>
      <c r="C252" s="222">
        <v>150</v>
      </c>
      <c r="D252" s="244">
        <v>63</v>
      </c>
      <c r="E252" s="245">
        <v>0</v>
      </c>
      <c r="O252" s="3">
        <v>9</v>
      </c>
      <c r="P252" s="197" t="s">
        <v>95</v>
      </c>
      <c r="Q252" s="93"/>
      <c r="R252" s="73">
        <v>57</v>
      </c>
      <c r="S252" s="41">
        <v>0</v>
      </c>
    </row>
    <row r="253" spans="1:23" x14ac:dyDescent="0.25">
      <c r="A253" s="3">
        <v>7</v>
      </c>
      <c r="B253" s="60" t="s">
        <v>105</v>
      </c>
      <c r="C253" s="10"/>
      <c r="D253" s="131">
        <v>48</v>
      </c>
      <c r="E253" s="37">
        <v>0</v>
      </c>
      <c r="O253" s="3">
        <v>10</v>
      </c>
      <c r="P253" s="197" t="s">
        <v>105</v>
      </c>
      <c r="Q253" s="93"/>
      <c r="R253" s="73">
        <v>54</v>
      </c>
      <c r="S253" s="41">
        <v>0</v>
      </c>
    </row>
    <row r="254" spans="1:23" x14ac:dyDescent="0.25">
      <c r="A254" s="3">
        <v>8</v>
      </c>
      <c r="B254" s="60" t="s">
        <v>54</v>
      </c>
      <c r="C254" s="10"/>
      <c r="D254" s="131">
        <v>45</v>
      </c>
      <c r="E254" s="37">
        <v>0</v>
      </c>
      <c r="O254" s="3">
        <v>11</v>
      </c>
      <c r="P254" s="197" t="s">
        <v>53</v>
      </c>
      <c r="Q254" s="93"/>
      <c r="R254" s="73">
        <v>43</v>
      </c>
      <c r="S254" s="41">
        <v>0</v>
      </c>
    </row>
    <row r="255" spans="1:23" x14ac:dyDescent="0.25">
      <c r="A255" s="3">
        <v>9</v>
      </c>
      <c r="B255" s="60" t="s">
        <v>34</v>
      </c>
      <c r="C255" s="10"/>
      <c r="D255" s="131">
        <v>40</v>
      </c>
      <c r="E255" s="37">
        <v>0</v>
      </c>
      <c r="O255" s="3">
        <v>12</v>
      </c>
      <c r="P255" s="197" t="s">
        <v>54</v>
      </c>
      <c r="Q255" s="93"/>
      <c r="R255" s="73">
        <v>40</v>
      </c>
      <c r="S255" s="41">
        <v>0</v>
      </c>
    </row>
    <row r="256" spans="1:23" x14ac:dyDescent="0.25">
      <c r="A256" s="3">
        <v>10</v>
      </c>
      <c r="B256" s="60" t="s">
        <v>41</v>
      </c>
      <c r="C256" s="10"/>
      <c r="D256" s="131">
        <v>38</v>
      </c>
      <c r="E256" s="37">
        <v>0</v>
      </c>
      <c r="O256" s="3">
        <v>12</v>
      </c>
      <c r="P256" s="197" t="s">
        <v>82</v>
      </c>
      <c r="Q256" s="93"/>
      <c r="R256" s="73">
        <v>40</v>
      </c>
      <c r="S256" s="41">
        <v>0</v>
      </c>
    </row>
    <row r="257" spans="1:19" x14ac:dyDescent="0.25">
      <c r="A257" s="3">
        <v>11</v>
      </c>
      <c r="B257" s="60" t="s">
        <v>32</v>
      </c>
      <c r="C257" s="10"/>
      <c r="D257" s="131">
        <v>36</v>
      </c>
      <c r="E257" s="37">
        <v>0</v>
      </c>
      <c r="O257" s="3">
        <v>16</v>
      </c>
      <c r="P257" s="197" t="s">
        <v>72</v>
      </c>
      <c r="Q257" s="93"/>
      <c r="R257" s="73">
        <v>36</v>
      </c>
      <c r="S257" s="41">
        <v>0</v>
      </c>
    </row>
    <row r="258" spans="1:19" x14ac:dyDescent="0.25">
      <c r="A258" s="3">
        <v>12</v>
      </c>
      <c r="B258" s="60" t="s">
        <v>166</v>
      </c>
      <c r="C258" s="10"/>
      <c r="D258" s="131">
        <v>35</v>
      </c>
      <c r="E258" s="37">
        <v>0</v>
      </c>
      <c r="O258" s="3">
        <v>18</v>
      </c>
      <c r="P258" s="197" t="s">
        <v>74</v>
      </c>
      <c r="Q258" s="93"/>
      <c r="R258" s="73">
        <v>32</v>
      </c>
      <c r="S258" s="41">
        <v>0</v>
      </c>
    </row>
    <row r="259" spans="1:19" x14ac:dyDescent="0.25">
      <c r="A259" s="3">
        <v>13</v>
      </c>
      <c r="B259" s="60" t="s">
        <v>164</v>
      </c>
      <c r="C259" s="10"/>
      <c r="D259" s="131">
        <v>33</v>
      </c>
      <c r="E259" s="37">
        <v>0</v>
      </c>
      <c r="O259" s="3">
        <v>24</v>
      </c>
      <c r="P259" s="197" t="s">
        <v>32</v>
      </c>
      <c r="Q259" s="93"/>
      <c r="R259" s="73">
        <v>27.5</v>
      </c>
      <c r="S259" s="41">
        <v>0</v>
      </c>
    </row>
    <row r="260" spans="1:19" x14ac:dyDescent="0.25">
      <c r="A260" s="3">
        <v>14</v>
      </c>
      <c r="B260" s="60" t="s">
        <v>55</v>
      </c>
      <c r="C260" s="10"/>
      <c r="D260" s="131">
        <v>33</v>
      </c>
      <c r="E260" s="37">
        <v>0</v>
      </c>
      <c r="O260" s="3">
        <v>28</v>
      </c>
      <c r="P260" s="197" t="s">
        <v>58</v>
      </c>
      <c r="Q260" s="93"/>
      <c r="R260" s="73">
        <v>18</v>
      </c>
      <c r="S260" s="41">
        <v>0</v>
      </c>
    </row>
    <row r="261" spans="1:19" x14ac:dyDescent="0.25">
      <c r="A261" s="3">
        <v>15</v>
      </c>
      <c r="B261" s="60" t="s">
        <v>86</v>
      </c>
      <c r="C261" s="10"/>
      <c r="D261" s="131">
        <v>32</v>
      </c>
      <c r="E261" s="37">
        <v>0</v>
      </c>
      <c r="J261" s="68"/>
      <c r="K261" s="74"/>
      <c r="L261" s="21"/>
      <c r="O261" s="3">
        <v>28</v>
      </c>
      <c r="P261" s="197" t="s">
        <v>59</v>
      </c>
      <c r="Q261" s="93"/>
      <c r="R261" s="73">
        <v>18</v>
      </c>
      <c r="S261" s="41">
        <v>0</v>
      </c>
    </row>
    <row r="262" spans="1:19" x14ac:dyDescent="0.25">
      <c r="A262" s="3">
        <v>16</v>
      </c>
      <c r="B262" s="60" t="s">
        <v>84</v>
      </c>
      <c r="C262" s="10"/>
      <c r="D262" s="131">
        <v>30</v>
      </c>
      <c r="E262" s="37">
        <v>0</v>
      </c>
      <c r="J262" s="68"/>
      <c r="K262" s="74"/>
      <c r="L262" s="21"/>
      <c r="O262" s="3">
        <v>31</v>
      </c>
      <c r="P262" s="197" t="s">
        <v>46</v>
      </c>
      <c r="Q262" s="93"/>
      <c r="R262" s="73">
        <v>17</v>
      </c>
      <c r="S262" s="41">
        <v>0</v>
      </c>
    </row>
    <row r="263" spans="1:19" x14ac:dyDescent="0.25">
      <c r="A263" s="3">
        <v>17</v>
      </c>
      <c r="B263" s="60" t="s">
        <v>85</v>
      </c>
      <c r="C263" s="10"/>
      <c r="D263" s="131">
        <v>28</v>
      </c>
      <c r="E263" s="37">
        <v>0</v>
      </c>
      <c r="J263" s="68"/>
      <c r="K263" s="74"/>
      <c r="L263" s="21"/>
      <c r="O263" s="3">
        <v>31</v>
      </c>
      <c r="P263" s="197" t="s">
        <v>33</v>
      </c>
      <c r="Q263" s="93"/>
      <c r="R263" s="73">
        <v>17</v>
      </c>
      <c r="S263" s="41">
        <v>0</v>
      </c>
    </row>
    <row r="264" spans="1:19" x14ac:dyDescent="0.25">
      <c r="A264" s="3">
        <v>18</v>
      </c>
      <c r="B264" s="60" t="s">
        <v>144</v>
      </c>
      <c r="C264" s="10"/>
      <c r="D264" s="131">
        <v>27</v>
      </c>
      <c r="E264" s="37">
        <v>0</v>
      </c>
      <c r="J264" s="68"/>
      <c r="K264" s="74"/>
      <c r="L264" s="21"/>
      <c r="O264" s="3">
        <v>33</v>
      </c>
      <c r="P264" s="197" t="s">
        <v>66</v>
      </c>
      <c r="Q264" s="93"/>
      <c r="R264" s="73">
        <v>16</v>
      </c>
      <c r="S264" s="41">
        <v>0</v>
      </c>
    </row>
    <row r="265" spans="1:19" x14ac:dyDescent="0.25">
      <c r="A265" s="3">
        <v>19</v>
      </c>
      <c r="B265" s="60" t="s">
        <v>82</v>
      </c>
      <c r="C265" s="10"/>
      <c r="D265" s="131">
        <v>27</v>
      </c>
      <c r="E265" s="37">
        <v>0</v>
      </c>
      <c r="J265" s="68"/>
      <c r="K265" s="74"/>
      <c r="L265" s="21"/>
      <c r="O265" s="3">
        <v>33</v>
      </c>
      <c r="P265" s="197" t="s">
        <v>73</v>
      </c>
      <c r="Q265" s="93"/>
      <c r="R265" s="73">
        <v>16</v>
      </c>
      <c r="S265" s="41">
        <v>0</v>
      </c>
    </row>
    <row r="266" spans="1:19" x14ac:dyDescent="0.25">
      <c r="A266" s="3">
        <v>20</v>
      </c>
      <c r="B266" s="60" t="s">
        <v>60</v>
      </c>
      <c r="C266" s="10"/>
      <c r="D266" s="131">
        <v>26</v>
      </c>
      <c r="E266" s="37">
        <v>0</v>
      </c>
      <c r="J266" s="68"/>
      <c r="K266" s="74"/>
      <c r="L266" s="21"/>
      <c r="O266" s="3">
        <v>38</v>
      </c>
      <c r="P266" s="197" t="s">
        <v>48</v>
      </c>
      <c r="Q266" s="93"/>
      <c r="R266" s="73">
        <v>14</v>
      </c>
      <c r="S266" s="41">
        <v>0</v>
      </c>
    </row>
    <row r="267" spans="1:19" x14ac:dyDescent="0.25">
      <c r="A267" s="3">
        <v>21</v>
      </c>
      <c r="B267" s="152" t="s">
        <v>143</v>
      </c>
      <c r="C267" s="29"/>
      <c r="D267" s="153">
        <v>23</v>
      </c>
      <c r="E267" s="37">
        <v>0</v>
      </c>
      <c r="J267" s="68"/>
      <c r="K267" s="74"/>
      <c r="L267" s="21"/>
      <c r="O267" s="3">
        <v>46</v>
      </c>
      <c r="P267" s="197" t="s">
        <v>144</v>
      </c>
      <c r="Q267" s="93"/>
      <c r="R267" s="73">
        <v>10</v>
      </c>
      <c r="S267" s="41">
        <v>0</v>
      </c>
    </row>
    <row r="268" spans="1:19" x14ac:dyDescent="0.25">
      <c r="A268" s="3">
        <v>22</v>
      </c>
      <c r="B268" s="152" t="s">
        <v>52</v>
      </c>
      <c r="C268" s="29"/>
      <c r="D268" s="153">
        <v>23</v>
      </c>
      <c r="E268" s="37">
        <v>0</v>
      </c>
      <c r="J268" s="68"/>
      <c r="K268" s="74"/>
      <c r="L268" s="21"/>
      <c r="O268" s="3">
        <v>51</v>
      </c>
      <c r="P268" s="197" t="s">
        <v>47</v>
      </c>
      <c r="Q268" s="93"/>
      <c r="R268" s="73">
        <v>9</v>
      </c>
      <c r="S268" s="41">
        <v>0</v>
      </c>
    </row>
    <row r="269" spans="1:19" x14ac:dyDescent="0.25">
      <c r="A269" s="3">
        <v>23</v>
      </c>
      <c r="B269" s="152" t="s">
        <v>74</v>
      </c>
      <c r="C269" s="29"/>
      <c r="D269" s="153">
        <v>22</v>
      </c>
      <c r="E269" s="37">
        <v>0</v>
      </c>
      <c r="J269" s="68"/>
      <c r="K269" s="74"/>
      <c r="L269" s="21"/>
      <c r="O269" s="3">
        <v>52</v>
      </c>
      <c r="P269" s="197" t="s">
        <v>41</v>
      </c>
      <c r="Q269" s="93"/>
      <c r="R269" s="73">
        <v>8</v>
      </c>
      <c r="S269" s="41">
        <v>0</v>
      </c>
    </row>
    <row r="270" spans="1:19" x14ac:dyDescent="0.25">
      <c r="A270" s="3">
        <v>24</v>
      </c>
      <c r="B270" s="152" t="s">
        <v>33</v>
      </c>
      <c r="C270" s="29"/>
      <c r="D270" s="153">
        <v>21</v>
      </c>
      <c r="E270" s="37">
        <v>0</v>
      </c>
      <c r="J270" s="68"/>
      <c r="K270" s="74"/>
      <c r="L270" s="21"/>
      <c r="O270" s="3">
        <v>52</v>
      </c>
      <c r="P270" s="197" t="s">
        <v>91</v>
      </c>
      <c r="Q270" s="93"/>
      <c r="R270" s="73">
        <v>8</v>
      </c>
      <c r="S270" s="41">
        <v>0</v>
      </c>
    </row>
    <row r="271" spans="1:19" x14ac:dyDescent="0.25">
      <c r="A271" s="3">
        <v>25</v>
      </c>
      <c r="B271" s="152" t="s">
        <v>136</v>
      </c>
      <c r="C271" s="29"/>
      <c r="D271" s="153">
        <v>19</v>
      </c>
      <c r="E271" s="37">
        <v>0</v>
      </c>
      <c r="J271" s="68"/>
      <c r="K271" s="74"/>
      <c r="L271" s="21"/>
      <c r="O271" s="3">
        <v>68</v>
      </c>
      <c r="P271" s="197" t="s">
        <v>51</v>
      </c>
      <c r="Q271" s="93"/>
      <c r="R271" s="73">
        <v>3</v>
      </c>
      <c r="S271" s="41">
        <v>0</v>
      </c>
    </row>
    <row r="272" spans="1:19" ht="13" thickBot="1" x14ac:dyDescent="0.3">
      <c r="A272" s="3">
        <v>26</v>
      </c>
      <c r="B272" s="152" t="s">
        <v>137</v>
      </c>
      <c r="C272" s="29"/>
      <c r="D272" s="153">
        <v>19</v>
      </c>
      <c r="E272" s="37">
        <v>0</v>
      </c>
      <c r="J272" s="68"/>
      <c r="K272" s="74"/>
      <c r="L272" s="21"/>
      <c r="O272" s="3">
        <v>86</v>
      </c>
      <c r="P272" s="198" t="s">
        <v>44</v>
      </c>
      <c r="Q272" s="94"/>
      <c r="R272" s="133">
        <v>1</v>
      </c>
      <c r="S272" s="38">
        <v>0</v>
      </c>
    </row>
    <row r="273" spans="1:32" x14ac:dyDescent="0.25">
      <c r="A273" s="3">
        <v>27</v>
      </c>
      <c r="B273" s="152" t="s">
        <v>53</v>
      </c>
      <c r="C273" s="29"/>
      <c r="D273" s="153">
        <v>18</v>
      </c>
      <c r="E273" s="37">
        <v>0</v>
      </c>
      <c r="J273" s="68"/>
      <c r="K273" s="74"/>
      <c r="L273" s="21"/>
    </row>
    <row r="274" spans="1:32" x14ac:dyDescent="0.25">
      <c r="A274" s="3">
        <v>28</v>
      </c>
      <c r="B274" s="152" t="s">
        <v>50</v>
      </c>
      <c r="C274" s="29"/>
      <c r="D274" s="153">
        <v>17.5</v>
      </c>
      <c r="E274" s="37">
        <v>0</v>
      </c>
      <c r="J274" s="68"/>
      <c r="K274" s="74"/>
      <c r="L274" s="21"/>
    </row>
    <row r="275" spans="1:32" x14ac:dyDescent="0.25">
      <c r="A275" s="3">
        <v>29</v>
      </c>
      <c r="B275" s="152" t="s">
        <v>166</v>
      </c>
      <c r="C275" s="29"/>
      <c r="D275" s="153">
        <v>15</v>
      </c>
      <c r="E275" s="37">
        <v>0</v>
      </c>
      <c r="J275" s="68"/>
      <c r="K275" s="74"/>
      <c r="L275" s="21"/>
    </row>
    <row r="276" spans="1:32" x14ac:dyDescent="0.25">
      <c r="A276" s="3">
        <v>30</v>
      </c>
      <c r="B276" s="152" t="s">
        <v>167</v>
      </c>
      <c r="C276" s="29"/>
      <c r="D276" s="153">
        <v>8</v>
      </c>
      <c r="E276" s="37">
        <v>0</v>
      </c>
      <c r="J276" s="68"/>
      <c r="K276" s="74"/>
      <c r="L276" s="21"/>
    </row>
    <row r="277" spans="1:32" ht="13" thickBot="1" x14ac:dyDescent="0.3">
      <c r="A277" s="3">
        <v>31</v>
      </c>
      <c r="B277" s="61" t="s">
        <v>58</v>
      </c>
      <c r="C277" s="12"/>
      <c r="D277" s="132">
        <v>7.5</v>
      </c>
      <c r="E277" s="38">
        <v>0</v>
      </c>
      <c r="J277" s="68"/>
      <c r="K277" s="74"/>
      <c r="L277" s="21"/>
    </row>
    <row r="280" spans="1:32" x14ac:dyDescent="0.25">
      <c r="P280" s="205"/>
      <c r="Q280" s="205"/>
      <c r="R280" s="74"/>
      <c r="S280" s="21"/>
    </row>
    <row r="281" spans="1:32" ht="13" x14ac:dyDescent="0.25">
      <c r="P281" s="205"/>
      <c r="Q281" s="205"/>
      <c r="R281" s="74"/>
      <c r="S281" s="21"/>
      <c r="AD281" s="7"/>
    </row>
    <row r="282" spans="1:32" x14ac:dyDescent="0.25">
      <c r="P282" s="205"/>
      <c r="Q282" s="205"/>
      <c r="R282" s="74"/>
      <c r="S282" s="21"/>
    </row>
    <row r="283" spans="1:32" x14ac:dyDescent="0.25">
      <c r="P283" s="205"/>
      <c r="Q283" s="205"/>
      <c r="R283" s="74"/>
      <c r="S283" s="21"/>
      <c r="AC283" s="30"/>
      <c r="AE283" s="68"/>
      <c r="AF283" s="68"/>
    </row>
    <row r="284" spans="1:32" x14ac:dyDescent="0.25">
      <c r="P284" s="205"/>
      <c r="Q284" s="205"/>
      <c r="R284" s="74"/>
      <c r="S284" s="21"/>
      <c r="AC284" s="30"/>
      <c r="AE284" s="68"/>
      <c r="AF284" s="68"/>
    </row>
    <row r="285" spans="1:32" x14ac:dyDescent="0.25">
      <c r="AC285" s="30"/>
      <c r="AE285" s="68"/>
      <c r="AF285" s="68"/>
    </row>
    <row r="286" spans="1:32" x14ac:dyDescent="0.25">
      <c r="AC286" s="30"/>
      <c r="AE286" s="68"/>
      <c r="AF286" s="68"/>
    </row>
    <row r="287" spans="1:32" x14ac:dyDescent="0.25">
      <c r="AC287" s="30"/>
      <c r="AE287" s="68"/>
      <c r="AF287" s="68"/>
    </row>
    <row r="288" spans="1:32" x14ac:dyDescent="0.25">
      <c r="AC288" s="30"/>
      <c r="AE288" s="68"/>
      <c r="AF288" s="68"/>
    </row>
    <row r="289" spans="9:32" x14ac:dyDescent="0.25">
      <c r="AC289" s="30"/>
      <c r="AE289" s="68"/>
      <c r="AF289" s="68"/>
    </row>
    <row r="290" spans="9:32" x14ac:dyDescent="0.25">
      <c r="AC290" s="30"/>
      <c r="AE290" s="68"/>
      <c r="AF290" s="68"/>
    </row>
    <row r="291" spans="9:32" x14ac:dyDescent="0.25">
      <c r="AC291" s="30"/>
    </row>
    <row r="295" spans="9:32" x14ac:dyDescent="0.25">
      <c r="I295" s="96"/>
      <c r="AF295" s="96"/>
    </row>
    <row r="296" spans="9:32" x14ac:dyDescent="0.25">
      <c r="I296" s="96"/>
      <c r="AF296" s="96"/>
    </row>
    <row r="297" spans="9:32" x14ac:dyDescent="0.25">
      <c r="I297" s="96"/>
      <c r="AF297" s="96"/>
    </row>
    <row r="298" spans="9:32" x14ac:dyDescent="0.25">
      <c r="I298" s="96"/>
      <c r="AF298" s="96"/>
    </row>
    <row r="299" spans="9:32" x14ac:dyDescent="0.25">
      <c r="I299" s="96"/>
      <c r="AF299" s="96"/>
    </row>
    <row r="300" spans="9:32" x14ac:dyDescent="0.25">
      <c r="I300" s="96"/>
      <c r="AF300" s="96"/>
    </row>
    <row r="301" spans="9:32" x14ac:dyDescent="0.25">
      <c r="I301" s="96"/>
      <c r="AF301" s="96"/>
    </row>
    <row r="302" spans="9:32" x14ac:dyDescent="0.25">
      <c r="I302" s="96"/>
      <c r="AF302" s="96"/>
    </row>
    <row r="303" spans="9:32" x14ac:dyDescent="0.25">
      <c r="I303" s="96"/>
      <c r="AF303" s="96"/>
    </row>
    <row r="304" spans="9:32" x14ac:dyDescent="0.25">
      <c r="I304" s="96"/>
      <c r="AF304" s="96"/>
    </row>
    <row r="305" spans="9:32" x14ac:dyDescent="0.25">
      <c r="I305" s="96"/>
      <c r="AF305" s="96"/>
    </row>
    <row r="306" spans="9:32" x14ac:dyDescent="0.25">
      <c r="I306" s="96"/>
      <c r="AF306" s="96"/>
    </row>
    <row r="307" spans="9:32" x14ac:dyDescent="0.25">
      <c r="I307" s="96"/>
      <c r="AF307" s="96"/>
    </row>
    <row r="308" spans="9:32" x14ac:dyDescent="0.25">
      <c r="I308" s="96"/>
      <c r="AF308" s="96"/>
    </row>
    <row r="309" spans="9:32" x14ac:dyDescent="0.25">
      <c r="I309" s="96"/>
      <c r="AF309" s="96"/>
    </row>
    <row r="310" spans="9:32" x14ac:dyDescent="0.25">
      <c r="I310" s="96"/>
      <c r="AF310" s="96"/>
    </row>
    <row r="311" spans="9:32" x14ac:dyDescent="0.25">
      <c r="I311" s="96"/>
      <c r="AF311" s="96"/>
    </row>
    <row r="312" spans="9:32" x14ac:dyDescent="0.25">
      <c r="I312" s="96"/>
      <c r="AF312" s="96"/>
    </row>
    <row r="313" spans="9:32" x14ac:dyDescent="0.25">
      <c r="I313" s="96"/>
      <c r="AF313" s="96"/>
    </row>
    <row r="317" spans="9:32" x14ac:dyDescent="0.25">
      <c r="I317" s="96"/>
      <c r="AF317" s="96"/>
    </row>
    <row r="354" spans="10:12" x14ac:dyDescent="0.25">
      <c r="J354" s="68"/>
      <c r="K354" s="74"/>
      <c r="L354" s="21"/>
    </row>
    <row r="355" spans="10:12" x14ac:dyDescent="0.25">
      <c r="J355" s="68"/>
      <c r="K355" s="74"/>
      <c r="L355" s="21"/>
    </row>
    <row r="356" spans="10:12" x14ac:dyDescent="0.25">
      <c r="J356" s="68"/>
      <c r="K356" s="74"/>
      <c r="L356" s="21"/>
    </row>
    <row r="357" spans="10:12" x14ac:dyDescent="0.25">
      <c r="J357" s="68"/>
      <c r="K357" s="74"/>
      <c r="L357" s="21"/>
    </row>
    <row r="358" spans="10:12" x14ac:dyDescent="0.25">
      <c r="J358" s="68"/>
      <c r="K358" s="74"/>
      <c r="L358" s="21"/>
    </row>
    <row r="359" spans="10:12" x14ac:dyDescent="0.25">
      <c r="J359" s="68"/>
      <c r="K359" s="74"/>
      <c r="L359" s="21"/>
    </row>
    <row r="360" spans="10:12" x14ac:dyDescent="0.25">
      <c r="J360" s="68"/>
      <c r="K360" s="74"/>
      <c r="L360" s="21"/>
    </row>
    <row r="361" spans="10:12" x14ac:dyDescent="0.25">
      <c r="J361" s="68"/>
      <c r="K361" s="74"/>
      <c r="L361" s="21"/>
    </row>
    <row r="362" spans="10:12" x14ac:dyDescent="0.25">
      <c r="J362" s="68"/>
      <c r="K362" s="74"/>
      <c r="L362" s="21"/>
    </row>
    <row r="363" spans="10:12" x14ac:dyDescent="0.25">
      <c r="J363" s="68"/>
      <c r="K363" s="74"/>
      <c r="L363" s="21"/>
    </row>
    <row r="364" spans="10:12" x14ac:dyDescent="0.25">
      <c r="J364" s="68"/>
      <c r="K364" s="74"/>
      <c r="L364" s="21"/>
    </row>
    <row r="365" spans="10:12" x14ac:dyDescent="0.25">
      <c r="J365" s="68"/>
      <c r="K365" s="74"/>
      <c r="L365" s="21"/>
    </row>
    <row r="366" spans="10:12" x14ac:dyDescent="0.25">
      <c r="J366" s="68"/>
      <c r="K366" s="74"/>
      <c r="L366" s="21"/>
    </row>
    <row r="367" spans="10:12" x14ac:dyDescent="0.25">
      <c r="J367" s="68"/>
      <c r="K367" s="74"/>
      <c r="L367" s="21"/>
    </row>
    <row r="368" spans="10:12" x14ac:dyDescent="0.25">
      <c r="J368" s="68"/>
      <c r="K368" s="74"/>
      <c r="L368" s="21"/>
    </row>
    <row r="369" spans="10:12" x14ac:dyDescent="0.25">
      <c r="J369" s="68"/>
      <c r="K369" s="74"/>
      <c r="L369" s="21"/>
    </row>
  </sheetData>
  <sortState xmlns:xlrd2="http://schemas.microsoft.com/office/spreadsheetml/2017/richdata2" ref="A6:AA103">
    <sortCondition ref="A6"/>
    <sortCondition ref="B6"/>
  </sortState>
  <mergeCells count="25">
    <mergeCell ref="P282:Q282"/>
    <mergeCell ref="P283:Q283"/>
    <mergeCell ref="P284:Q284"/>
    <mergeCell ref="U171:V171"/>
    <mergeCell ref="P242:S242"/>
    <mergeCell ref="P280:Q280"/>
    <mergeCell ref="P281:Q281"/>
    <mergeCell ref="U177:V177"/>
    <mergeCell ref="U178:V178"/>
    <mergeCell ref="U172:V172"/>
    <mergeCell ref="U173:V173"/>
    <mergeCell ref="U174:V174"/>
    <mergeCell ref="U175:V175"/>
    <mergeCell ref="U176:V176"/>
    <mergeCell ref="T169:U169"/>
    <mergeCell ref="P169:R169"/>
    <mergeCell ref="P167:Q167"/>
    <mergeCell ref="C3:E3"/>
    <mergeCell ref="F3:H3"/>
    <mergeCell ref="L3:N3"/>
    <mergeCell ref="X3:Z3"/>
    <mergeCell ref="U3:W3"/>
    <mergeCell ref="O3:Q3"/>
    <mergeCell ref="R3:T3"/>
    <mergeCell ref="I3:K3"/>
  </mergeCells>
  <phoneticPr fontId="1" type="noConversion"/>
  <printOptions horizontalCentered="1" verticalCentered="1"/>
  <pageMargins left="0.74803149606299213" right="0.74803149606299213" top="0.98425196850393704" bottom="0.98425196850393704" header="0" footer="0"/>
  <pageSetup paperSize="9" scale="48" fitToHeight="3" orientation="portrait" r:id="rId1"/>
  <headerFooter alignWithMargins="0"/>
  <rowBreaks count="1" manualBreakCount="1">
    <brk id="16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F2"/>
  <sheetViews>
    <sheetView workbookViewId="0"/>
  </sheetViews>
  <sheetFormatPr baseColWidth="10" defaultColWidth="10.81640625" defaultRowHeight="12.5" x14ac:dyDescent="0.25"/>
  <sheetData>
    <row r="2" spans="2:6" x14ac:dyDescent="0.25">
      <c r="B2" s="30" t="s">
        <v>27</v>
      </c>
      <c r="C2" s="30" t="s">
        <v>28</v>
      </c>
      <c r="D2" s="30" t="s">
        <v>29</v>
      </c>
      <c r="E2" s="30" t="s">
        <v>30</v>
      </c>
      <c r="F2" s="30" t="s">
        <v>31</v>
      </c>
    </row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0.81640625" defaultRowHeight="12.5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Taula ponderació</vt:lpstr>
      <vt:lpstr>Hoja3</vt:lpstr>
      <vt:lpstr>Hoja1!Área_de_impresión</vt:lpstr>
    </vt:vector>
  </TitlesOfParts>
  <Company>Grupo CESPA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Marza</dc:creator>
  <cp:lastModifiedBy>Jordi Marza Brillas</cp:lastModifiedBy>
  <cp:lastPrinted>2025-10-27T22:24:43Z</cp:lastPrinted>
  <dcterms:created xsi:type="dcterms:W3CDTF">2001-07-12T12:00:14Z</dcterms:created>
  <dcterms:modified xsi:type="dcterms:W3CDTF">2025-11-01T11:55:45Z</dcterms:modified>
</cp:coreProperties>
</file>