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245" windowHeight="3765" activeTab="0"/>
  </bookViews>
  <sheets>
    <sheet name="Hoja1" sheetId="1" r:id="rId1"/>
    <sheet name="Taula ponderació" sheetId="2" r:id="rId2"/>
    <sheet name="Hoja3" sheetId="3" r:id="rId3"/>
  </sheets>
  <definedNames>
    <definedName name="_xlnm.Print_Area" localSheetId="0">'Hoja1'!$A$1:$AA$229</definedName>
  </definedNames>
  <calcPr fullCalcOnLoad="1"/>
</workbook>
</file>

<file path=xl/sharedStrings.xml><?xml version="1.0" encoding="utf-8"?>
<sst xmlns="http://schemas.openxmlformats.org/spreadsheetml/2006/main" count="219" uniqueCount="94">
  <si>
    <t>Premi</t>
  </si>
  <si>
    <t>Acumulat</t>
  </si>
  <si>
    <t>Presidencial</t>
  </si>
  <si>
    <t>Pentatló</t>
  </si>
  <si>
    <t>Estiu</t>
  </si>
  <si>
    <t>Timbes</t>
  </si>
  <si>
    <t>Ponderat</t>
  </si>
  <si>
    <t>Factor</t>
  </si>
  <si>
    <t>Copa</t>
  </si>
  <si>
    <t>Total</t>
  </si>
  <si>
    <t>Torneigs</t>
  </si>
  <si>
    <t>Jugador</t>
  </si>
  <si>
    <t>Posició</t>
  </si>
  <si>
    <t>Botifarra St. Maure</t>
  </si>
  <si>
    <t>Jordi Marzá</t>
  </si>
  <si>
    <t>Carles Rodon</t>
  </si>
  <si>
    <t>Sergi Julià</t>
  </si>
  <si>
    <t>Jordi Marzà</t>
  </si>
  <si>
    <t>Goretti Salvadó</t>
  </si>
  <si>
    <t>Núria Roca</t>
  </si>
  <si>
    <t>Josep Mª Grau</t>
  </si>
  <si>
    <t>Manel Pérez</t>
  </si>
  <si>
    <t>Oscar Boixet</t>
  </si>
  <si>
    <t>Mayjo Nevado</t>
  </si>
  <si>
    <t>Carles</t>
  </si>
  <si>
    <t>Jordi</t>
  </si>
  <si>
    <t>Tito</t>
  </si>
  <si>
    <t>Josep Nin</t>
  </si>
  <si>
    <t>Montse Nogué</t>
  </si>
  <si>
    <t>Gemma Farreras</t>
  </si>
  <si>
    <t>Sebas Leno</t>
  </si>
  <si>
    <t>Rosa Mª Mercader</t>
  </si>
  <si>
    <t>Wizard</t>
  </si>
  <si>
    <t>Ana Bajo</t>
  </si>
  <si>
    <t>Overseas</t>
  </si>
  <si>
    <t>Alfred Burton</t>
  </si>
  <si>
    <t>Marina Navarrete</t>
  </si>
  <si>
    <t>Nancy Avalon</t>
  </si>
  <si>
    <t>Torneig</t>
  </si>
  <si>
    <t>Jugadors</t>
  </si>
  <si>
    <t>Jocs</t>
  </si>
  <si>
    <t>Partides</t>
  </si>
  <si>
    <t>durada</t>
  </si>
  <si>
    <t>Gemma</t>
  </si>
  <si>
    <t>Núria</t>
  </si>
  <si>
    <t>Mariajo</t>
  </si>
  <si>
    <t>Sergi</t>
  </si>
  <si>
    <t>Goretti</t>
  </si>
  <si>
    <t>Grau</t>
  </si>
  <si>
    <t>Ana</t>
  </si>
  <si>
    <t>Sebas</t>
  </si>
  <si>
    <t>Nin</t>
  </si>
  <si>
    <t>Òscar</t>
  </si>
  <si>
    <t>Josep Maria</t>
  </si>
  <si>
    <t>Tim Burton</t>
  </si>
  <si>
    <t>Jeff Burton</t>
  </si>
  <si>
    <t>Jeff</t>
  </si>
  <si>
    <t>Tim</t>
  </si>
  <si>
    <t>Alfred</t>
  </si>
  <si>
    <t>Marina</t>
  </si>
  <si>
    <t>Nancy</t>
  </si>
  <si>
    <t>Manel</t>
  </si>
  <si>
    <t>Debi</t>
  </si>
  <si>
    <t>Knowitall20</t>
  </si>
  <si>
    <t>Wert</t>
  </si>
  <si>
    <t>mphenix</t>
  </si>
  <si>
    <t>Manolo</t>
  </si>
  <si>
    <t>Nogué</t>
  </si>
  <si>
    <t>Ana B.</t>
  </si>
  <si>
    <t>Rosa M.</t>
  </si>
  <si>
    <t>Lleixà</t>
  </si>
  <si>
    <t>Anna Lleixà</t>
  </si>
  <si>
    <t>MVP 2021-22</t>
  </si>
  <si>
    <t>mariajo</t>
  </si>
  <si>
    <t>Montse</t>
  </si>
  <si>
    <t>No disputat per restriccions COVID</t>
  </si>
  <si>
    <t>Weiz</t>
  </si>
  <si>
    <t>Merlin</t>
  </si>
  <si>
    <t>Mario</t>
  </si>
  <si>
    <t>Mario Phenix</t>
  </si>
  <si>
    <t>Lluïsa</t>
  </si>
  <si>
    <t>Xavier</t>
  </si>
  <si>
    <t>Eito</t>
  </si>
  <si>
    <t>Caty</t>
  </si>
  <si>
    <t>Isabel</t>
  </si>
  <si>
    <t>Carme</t>
  </si>
  <si>
    <t>Christophe</t>
  </si>
  <si>
    <t>Jaume A</t>
  </si>
  <si>
    <t>Lluïsa Jarne</t>
  </si>
  <si>
    <t>Xavier Queralt</t>
  </si>
  <si>
    <t>Debi Arnoni</t>
  </si>
  <si>
    <t>Gemma Eito</t>
  </si>
  <si>
    <t>Christophe Beaufumé</t>
  </si>
  <si>
    <t>Jaume Asensi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</si>
</sst>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d/mm/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"/>
    <numFmt numFmtId="180" formatCode="0_ ;[Red]\-0\ "/>
    <numFmt numFmtId="181" formatCode="0.000"/>
  </numFmts>
  <fonts count="55">
    <font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rgb="FF99CC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0" xfId="0" applyFont="1" applyAlignment="1">
      <alignment vertical="center"/>
    </xf>
    <xf numFmtId="180" fontId="0" fillId="0" borderId="1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1" fontId="0" fillId="0" borderId="29" xfId="0" applyNumberFormat="1" applyBorder="1" applyAlignment="1">
      <alignment vertical="center"/>
    </xf>
    <xf numFmtId="1" fontId="0" fillId="0" borderId="22" xfId="0" applyNumberForma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Border="1" applyAlignment="1">
      <alignment vertical="center"/>
    </xf>
    <xf numFmtId="180" fontId="0" fillId="0" borderId="35" xfId="0" applyNumberFormat="1" applyFont="1" applyFill="1" applyBorder="1" applyAlignment="1">
      <alignment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0" fillId="0" borderId="0" xfId="0" applyFont="1" applyAlignment="1">
      <alignment/>
    </xf>
    <xf numFmtId="180" fontId="0" fillId="0" borderId="10" xfId="0" applyNumberFormat="1" applyFont="1" applyFill="1" applyBorder="1" applyAlignment="1">
      <alignment/>
    </xf>
    <xf numFmtId="180" fontId="0" fillId="0" borderId="12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79" fontId="0" fillId="0" borderId="21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" fontId="0" fillId="34" borderId="20" xfId="0" applyNumberForma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35" borderId="12" xfId="0" applyFont="1" applyFill="1" applyBorder="1" applyAlignment="1">
      <alignment horizontal="center" vertical="center"/>
    </xf>
    <xf numFmtId="0" fontId="53" fillId="36" borderId="11" xfId="0" applyFont="1" applyFill="1" applyBorder="1" applyAlignment="1">
      <alignment horizontal="center" vertical="center"/>
    </xf>
    <xf numFmtId="0" fontId="53" fillId="36" borderId="13" xfId="0" applyFont="1" applyFill="1" applyBorder="1" applyAlignment="1">
      <alignment horizontal="center" vertical="center"/>
    </xf>
    <xf numFmtId="0" fontId="53" fillId="36" borderId="23" xfId="0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/>
    </xf>
    <xf numFmtId="180" fontId="0" fillId="0" borderId="31" xfId="0" applyNumberFormat="1" applyFont="1" applyFill="1" applyBorder="1" applyAlignment="1">
      <alignment/>
    </xf>
    <xf numFmtId="0" fontId="54" fillId="36" borderId="21" xfId="0" applyFont="1" applyFill="1" applyBorder="1" applyAlignment="1">
      <alignment horizontal="center" vertical="center"/>
    </xf>
    <xf numFmtId="0" fontId="54" fillId="36" borderId="20" xfId="0" applyFont="1" applyFill="1" applyBorder="1" applyAlignment="1">
      <alignment horizontal="center" vertical="center"/>
    </xf>
    <xf numFmtId="0" fontId="54" fillId="36" borderId="2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52" fillId="35" borderId="33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1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" fontId="0" fillId="34" borderId="21" xfId="0" applyNumberFormat="1" applyFill="1" applyBorder="1" applyAlignment="1">
      <alignment vertical="center"/>
    </xf>
    <xf numFmtId="1" fontId="0" fillId="37" borderId="20" xfId="0" applyNumberFormat="1" applyFill="1" applyBorder="1" applyAlignment="1">
      <alignment vertical="center"/>
    </xf>
    <xf numFmtId="1" fontId="0" fillId="0" borderId="22" xfId="0" applyNumberFormat="1" applyFill="1" applyBorder="1" applyAlignment="1">
      <alignment vertical="center"/>
    </xf>
    <xf numFmtId="0" fontId="53" fillId="0" borderId="39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180" fontId="0" fillId="0" borderId="47" xfId="0" applyNumberFormat="1" applyFont="1" applyFill="1" applyBorder="1" applyAlignment="1">
      <alignment/>
    </xf>
    <xf numFmtId="0" fontId="0" fillId="0" borderId="48" xfId="0" applyFill="1" applyBorder="1" applyAlignment="1">
      <alignment vertical="center"/>
    </xf>
    <xf numFmtId="179" fontId="0" fillId="0" borderId="48" xfId="0" applyNumberForma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1" fontId="0" fillId="0" borderId="21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79" fontId="0" fillId="0" borderId="29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2" fillId="0" borderId="43" xfId="0" applyFont="1" applyFill="1" applyBorder="1" applyAlignment="1">
      <alignment horizontal="center" vertical="center"/>
    </xf>
    <xf numFmtId="0" fontId="52" fillId="0" borderId="38" xfId="0" applyFont="1" applyFill="1" applyBorder="1" applyAlignment="1">
      <alignment horizontal="center" vertical="center"/>
    </xf>
    <xf numFmtId="179" fontId="0" fillId="0" borderId="20" xfId="0" applyNumberFormat="1" applyBorder="1" applyAlignment="1">
      <alignment horizontal="center" vertical="center"/>
    </xf>
    <xf numFmtId="180" fontId="0" fillId="0" borderId="16" xfId="0" applyNumberFormat="1" applyFont="1" applyFill="1" applyBorder="1" applyAlignment="1">
      <alignment/>
    </xf>
    <xf numFmtId="1" fontId="0" fillId="0" borderId="2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" fontId="0" fillId="0" borderId="20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" fontId="0" fillId="0" borderId="29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22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0" fontId="52" fillId="35" borderId="51" xfId="0" applyFont="1" applyFill="1" applyBorder="1" applyAlignment="1">
      <alignment horizontal="center" vertical="center"/>
    </xf>
    <xf numFmtId="0" fontId="54" fillId="36" borderId="52" xfId="0" applyFont="1" applyFill="1" applyBorder="1" applyAlignment="1">
      <alignment horizontal="center" vertical="center"/>
    </xf>
    <xf numFmtId="0" fontId="53" fillId="36" borderId="53" xfId="0" applyFont="1" applyFill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D229"/>
  <sheetViews>
    <sheetView showGridLines="0" tabSelected="1" zoomScale="70" zoomScaleNormal="70" zoomScalePageLayoutView="0" workbookViewId="0" topLeftCell="A1">
      <pane xSplit="2" topLeftCell="C1" activePane="topRight" state="frozen"/>
      <selection pane="topLeft" activeCell="A1" sqref="A1"/>
      <selection pane="topRight" activeCell="AD31" sqref="AD31"/>
    </sheetView>
  </sheetViews>
  <sheetFormatPr defaultColWidth="11.421875" defaultRowHeight="12.75"/>
  <cols>
    <col min="1" max="1" width="17.140625" style="3" bestFit="1" customWidth="1"/>
    <col min="2" max="2" width="23.7109375" style="3" bestFit="1" customWidth="1"/>
    <col min="3" max="3" width="5.421875" style="3" customWidth="1"/>
    <col min="4" max="4" width="6.140625" style="3" customWidth="1"/>
    <col min="5" max="5" width="5.421875" style="3" customWidth="1"/>
    <col min="6" max="8" width="6.7109375" style="3" customWidth="1"/>
    <col min="9" max="11" width="5.7109375" style="3" customWidth="1"/>
    <col min="12" max="26" width="5.421875" style="3" customWidth="1"/>
    <col min="27" max="27" width="11.00390625" style="3" customWidth="1"/>
    <col min="28" max="29" width="11.421875" style="3" customWidth="1"/>
    <col min="33" max="16384" width="11.421875" style="3" customWidth="1"/>
  </cols>
  <sheetData>
    <row r="1" spans="1:27" ht="23.25">
      <c r="A1" s="40" t="s">
        <v>72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ht="9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1:27" s="8" customFormat="1" ht="13.5" thickBot="1">
      <c r="A3" s="7" t="s">
        <v>12</v>
      </c>
      <c r="B3" s="7" t="s">
        <v>11</v>
      </c>
      <c r="C3" s="190" t="s">
        <v>2</v>
      </c>
      <c r="D3" s="191"/>
      <c r="E3" s="192"/>
      <c r="F3" s="193" t="s">
        <v>13</v>
      </c>
      <c r="G3" s="194"/>
      <c r="H3" s="195"/>
      <c r="I3" s="196" t="s">
        <v>3</v>
      </c>
      <c r="J3" s="197"/>
      <c r="K3" s="198"/>
      <c r="L3" s="196" t="s">
        <v>8</v>
      </c>
      <c r="M3" s="197"/>
      <c r="N3" s="198"/>
      <c r="O3" s="196" t="s">
        <v>4</v>
      </c>
      <c r="P3" s="197"/>
      <c r="Q3" s="198"/>
      <c r="R3" s="196" t="s">
        <v>32</v>
      </c>
      <c r="S3" s="197"/>
      <c r="T3" s="198"/>
      <c r="U3" s="196" t="s">
        <v>34</v>
      </c>
      <c r="V3" s="197"/>
      <c r="W3" s="198"/>
      <c r="X3" s="196" t="s">
        <v>5</v>
      </c>
      <c r="Y3" s="197"/>
      <c r="Z3" s="198"/>
      <c r="AA3" s="32" t="s">
        <v>9</v>
      </c>
    </row>
    <row r="4" spans="1:27" s="8" customFormat="1" ht="13.5" thickBot="1">
      <c r="A4" s="21"/>
      <c r="B4" s="22"/>
      <c r="C4" s="27" t="s">
        <v>7</v>
      </c>
      <c r="D4" s="28">
        <v>0.5</v>
      </c>
      <c r="E4" s="23"/>
      <c r="F4" s="27" t="s">
        <v>7</v>
      </c>
      <c r="G4" s="28">
        <v>1</v>
      </c>
      <c r="H4" s="23"/>
      <c r="I4" s="27" t="s">
        <v>7</v>
      </c>
      <c r="J4" s="28">
        <v>1</v>
      </c>
      <c r="K4" s="23"/>
      <c r="L4" s="27" t="s">
        <v>7</v>
      </c>
      <c r="M4" s="28">
        <v>1</v>
      </c>
      <c r="N4" s="23"/>
      <c r="O4" s="27" t="s">
        <v>7</v>
      </c>
      <c r="P4" s="28">
        <v>1</v>
      </c>
      <c r="Q4" s="23"/>
      <c r="R4" s="27" t="s">
        <v>7</v>
      </c>
      <c r="S4" s="28">
        <v>1</v>
      </c>
      <c r="T4" s="66"/>
      <c r="U4" s="27" t="s">
        <v>7</v>
      </c>
      <c r="V4" s="28">
        <v>1</v>
      </c>
      <c r="W4" s="23"/>
      <c r="X4" s="27" t="s">
        <v>7</v>
      </c>
      <c r="Y4" s="28">
        <v>1</v>
      </c>
      <c r="Z4" s="23"/>
      <c r="AA4" s="7"/>
    </row>
    <row r="5" spans="1:27" s="8" customFormat="1" ht="13.5" thickBot="1">
      <c r="A5" s="21"/>
      <c r="B5" s="22"/>
      <c r="C5" s="80" t="s">
        <v>0</v>
      </c>
      <c r="D5" s="81" t="s">
        <v>6</v>
      </c>
      <c r="E5" s="82" t="s">
        <v>1</v>
      </c>
      <c r="F5" s="80" t="s">
        <v>0</v>
      </c>
      <c r="G5" s="81" t="s">
        <v>6</v>
      </c>
      <c r="H5" s="82" t="s">
        <v>1</v>
      </c>
      <c r="I5" s="80" t="s">
        <v>0</v>
      </c>
      <c r="J5" s="81" t="s">
        <v>6</v>
      </c>
      <c r="K5" s="82" t="s">
        <v>1</v>
      </c>
      <c r="L5" s="80" t="s">
        <v>0</v>
      </c>
      <c r="M5" s="81" t="s">
        <v>6</v>
      </c>
      <c r="N5" s="82" t="s">
        <v>1</v>
      </c>
      <c r="O5" s="80" t="s">
        <v>0</v>
      </c>
      <c r="P5" s="81" t="s">
        <v>6</v>
      </c>
      <c r="Q5" s="82" t="s">
        <v>1</v>
      </c>
      <c r="R5" s="80" t="s">
        <v>0</v>
      </c>
      <c r="S5" s="81" t="s">
        <v>6</v>
      </c>
      <c r="T5" s="82" t="s">
        <v>1</v>
      </c>
      <c r="U5" s="80" t="s">
        <v>0</v>
      </c>
      <c r="V5" s="81" t="s">
        <v>6</v>
      </c>
      <c r="W5" s="82" t="s">
        <v>1</v>
      </c>
      <c r="X5" s="80" t="s">
        <v>0</v>
      </c>
      <c r="Y5" s="81" t="s">
        <v>6</v>
      </c>
      <c r="Z5" s="82" t="s">
        <v>1</v>
      </c>
      <c r="AA5" s="29" t="s">
        <v>1</v>
      </c>
    </row>
    <row r="6" spans="1:28" ht="22.5" customHeight="1">
      <c r="A6" s="11">
        <f aca="true" t="shared" si="0" ref="A6:A41">RANK(AA6,AA$6:AA$41)</f>
        <v>1</v>
      </c>
      <c r="B6" s="9" t="s">
        <v>17</v>
      </c>
      <c r="C6" s="24">
        <v>80</v>
      </c>
      <c r="D6" s="85">
        <f aca="true" t="shared" si="1" ref="D6:D32">+C6*D$4</f>
        <v>40</v>
      </c>
      <c r="E6" s="30">
        <f aca="true" t="shared" si="2" ref="E6:E32">+D6</f>
        <v>40</v>
      </c>
      <c r="F6" s="121"/>
      <c r="G6" s="103">
        <f aca="true" t="shared" si="3" ref="G6:G32">+F6*G$4</f>
        <v>0</v>
      </c>
      <c r="H6" s="95">
        <f aca="true" t="shared" si="4" ref="H6:H32">+G6+E6</f>
        <v>40</v>
      </c>
      <c r="I6" s="52">
        <v>80</v>
      </c>
      <c r="J6" s="85">
        <f aca="true" t="shared" si="5" ref="J6:J32">+I6*J$4</f>
        <v>80</v>
      </c>
      <c r="K6" s="30">
        <f aca="true" t="shared" si="6" ref="K6:K32">+J6+H6</f>
        <v>120</v>
      </c>
      <c r="L6" s="52">
        <v>40</v>
      </c>
      <c r="M6" s="85">
        <f>+L6*M$4</f>
        <v>40</v>
      </c>
      <c r="N6" s="30">
        <f>+M6+K6</f>
        <v>160</v>
      </c>
      <c r="O6" s="52">
        <v>80</v>
      </c>
      <c r="P6" s="85">
        <f aca="true" t="shared" si="7" ref="P6:P32">+O6*P$4</f>
        <v>80</v>
      </c>
      <c r="Q6" s="30">
        <f aca="true" t="shared" si="8" ref="Q6:Q32">+P6+N6</f>
        <v>240</v>
      </c>
      <c r="R6" s="52">
        <v>0</v>
      </c>
      <c r="S6" s="85">
        <f aca="true" t="shared" si="9" ref="S6:S32">+R6*S$4</f>
        <v>0</v>
      </c>
      <c r="T6" s="30">
        <f aca="true" t="shared" si="10" ref="T6:T31">+S6+Q6</f>
        <v>240</v>
      </c>
      <c r="U6" s="154">
        <v>0</v>
      </c>
      <c r="V6" s="85">
        <f aca="true" t="shared" si="11" ref="V6:V32">+U6*V$4</f>
        <v>0</v>
      </c>
      <c r="W6" s="30">
        <f aca="true" t="shared" si="12" ref="W6:W41">+V6+T6</f>
        <v>240</v>
      </c>
      <c r="X6" s="151">
        <v>80</v>
      </c>
      <c r="Y6" s="85">
        <f aca="true" t="shared" si="13" ref="Y6:Y41">+X6*Y$4</f>
        <v>80</v>
      </c>
      <c r="Z6" s="30">
        <f aca="true" t="shared" si="14" ref="Z6:Z41">+Y6+W6</f>
        <v>320</v>
      </c>
      <c r="AA6" s="33">
        <f aca="true" t="shared" si="15" ref="AA6:AA41">+Z6</f>
        <v>320</v>
      </c>
      <c r="AB6" s="26"/>
    </row>
    <row r="7" spans="1:28" ht="22.5" customHeight="1">
      <c r="A7" s="12">
        <f t="shared" si="0"/>
        <v>2</v>
      </c>
      <c r="B7" s="10" t="s">
        <v>15</v>
      </c>
      <c r="C7" s="25">
        <v>20</v>
      </c>
      <c r="D7" s="83">
        <f t="shared" si="1"/>
        <v>10</v>
      </c>
      <c r="E7" s="87">
        <f t="shared" si="2"/>
        <v>10</v>
      </c>
      <c r="F7" s="122"/>
      <c r="G7" s="104">
        <f t="shared" si="3"/>
        <v>0</v>
      </c>
      <c r="H7" s="96">
        <f t="shared" si="4"/>
        <v>10</v>
      </c>
      <c r="I7" s="53">
        <v>40</v>
      </c>
      <c r="J7" s="83">
        <f t="shared" si="5"/>
        <v>40</v>
      </c>
      <c r="K7" s="87">
        <f t="shared" si="6"/>
        <v>50</v>
      </c>
      <c r="L7" s="53">
        <v>10</v>
      </c>
      <c r="M7" s="83">
        <f>+L7*M$4</f>
        <v>10</v>
      </c>
      <c r="N7" s="87">
        <f>+M7+K7</f>
        <v>60</v>
      </c>
      <c r="O7" s="53">
        <v>40</v>
      </c>
      <c r="P7" s="83">
        <f t="shared" si="7"/>
        <v>40</v>
      </c>
      <c r="Q7" s="87">
        <f t="shared" si="8"/>
        <v>100</v>
      </c>
      <c r="R7" s="53">
        <v>80</v>
      </c>
      <c r="S7" s="83">
        <f t="shared" si="9"/>
        <v>80</v>
      </c>
      <c r="T7" s="87">
        <f t="shared" si="10"/>
        <v>180</v>
      </c>
      <c r="U7" s="79">
        <v>20</v>
      </c>
      <c r="V7" s="83">
        <f t="shared" si="11"/>
        <v>20</v>
      </c>
      <c r="W7" s="87">
        <f t="shared" si="12"/>
        <v>200</v>
      </c>
      <c r="X7" s="152">
        <v>40</v>
      </c>
      <c r="Y7" s="83">
        <f t="shared" si="13"/>
        <v>40</v>
      </c>
      <c r="Z7" s="87">
        <f t="shared" si="14"/>
        <v>240</v>
      </c>
      <c r="AA7" s="34">
        <f t="shared" si="15"/>
        <v>240</v>
      </c>
      <c r="AB7" s="26"/>
    </row>
    <row r="8" spans="1:28" ht="22.5" customHeight="1">
      <c r="A8" s="12">
        <f t="shared" si="0"/>
        <v>3</v>
      </c>
      <c r="B8" s="10" t="s">
        <v>20</v>
      </c>
      <c r="C8" s="25"/>
      <c r="D8" s="84">
        <f t="shared" si="1"/>
        <v>0</v>
      </c>
      <c r="E8" s="91">
        <f t="shared" si="2"/>
        <v>0</v>
      </c>
      <c r="F8" s="94"/>
      <c r="G8" s="104">
        <f t="shared" si="3"/>
        <v>0</v>
      </c>
      <c r="H8" s="96">
        <f t="shared" si="4"/>
        <v>0</v>
      </c>
      <c r="I8" s="53">
        <v>0</v>
      </c>
      <c r="J8" s="99">
        <f t="shared" si="5"/>
        <v>0</v>
      </c>
      <c r="K8" s="100">
        <f t="shared" si="6"/>
        <v>0</v>
      </c>
      <c r="L8" s="53">
        <v>80</v>
      </c>
      <c r="M8" s="83">
        <f>+L8*M$4</f>
        <v>80</v>
      </c>
      <c r="N8" s="87">
        <f>+M8+K8</f>
        <v>80</v>
      </c>
      <c r="O8" s="53">
        <v>20</v>
      </c>
      <c r="P8" s="83">
        <f t="shared" si="7"/>
        <v>20</v>
      </c>
      <c r="Q8" s="87">
        <f t="shared" si="8"/>
        <v>100</v>
      </c>
      <c r="R8" s="53">
        <v>0</v>
      </c>
      <c r="S8" s="83">
        <f t="shared" si="9"/>
        <v>0</v>
      </c>
      <c r="T8" s="87">
        <f t="shared" si="10"/>
        <v>100</v>
      </c>
      <c r="U8" s="79">
        <v>0</v>
      </c>
      <c r="V8" s="83">
        <f t="shared" si="11"/>
        <v>0</v>
      </c>
      <c r="W8" s="87">
        <f t="shared" si="12"/>
        <v>100</v>
      </c>
      <c r="X8" s="152">
        <v>20</v>
      </c>
      <c r="Y8" s="83">
        <f t="shared" si="13"/>
        <v>20</v>
      </c>
      <c r="Z8" s="87">
        <f t="shared" si="14"/>
        <v>120</v>
      </c>
      <c r="AA8" s="34">
        <f t="shared" si="15"/>
        <v>120</v>
      </c>
      <c r="AB8" s="26"/>
    </row>
    <row r="9" spans="1:28" ht="22.5" customHeight="1">
      <c r="A9" s="12">
        <f t="shared" si="0"/>
        <v>4</v>
      </c>
      <c r="B9" s="10" t="s">
        <v>29</v>
      </c>
      <c r="C9" s="25"/>
      <c r="D9" s="84">
        <f t="shared" si="1"/>
        <v>0</v>
      </c>
      <c r="E9" s="91">
        <f t="shared" si="2"/>
        <v>0</v>
      </c>
      <c r="F9" s="94"/>
      <c r="G9" s="104">
        <f t="shared" si="3"/>
        <v>0</v>
      </c>
      <c r="H9" s="96">
        <f t="shared" si="4"/>
        <v>0</v>
      </c>
      <c r="I9" s="68"/>
      <c r="J9" s="119">
        <f t="shared" si="5"/>
        <v>0</v>
      </c>
      <c r="K9" s="120">
        <f t="shared" si="6"/>
        <v>0</v>
      </c>
      <c r="L9" s="53"/>
      <c r="M9" s="83"/>
      <c r="N9" s="87"/>
      <c r="O9" s="68"/>
      <c r="P9" s="84">
        <f t="shared" si="7"/>
        <v>0</v>
      </c>
      <c r="Q9" s="91">
        <f t="shared" si="8"/>
        <v>0</v>
      </c>
      <c r="R9" s="53">
        <v>0</v>
      </c>
      <c r="S9" s="83">
        <f t="shared" si="9"/>
        <v>0</v>
      </c>
      <c r="T9" s="87">
        <f t="shared" si="10"/>
        <v>0</v>
      </c>
      <c r="U9" s="79">
        <v>80</v>
      </c>
      <c r="V9" s="83">
        <f t="shared" si="11"/>
        <v>80</v>
      </c>
      <c r="W9" s="87">
        <f t="shared" si="12"/>
        <v>80</v>
      </c>
      <c r="X9" s="152">
        <v>0</v>
      </c>
      <c r="Y9" s="83">
        <f t="shared" si="13"/>
        <v>0</v>
      </c>
      <c r="Z9" s="87">
        <f t="shared" si="14"/>
        <v>80</v>
      </c>
      <c r="AA9" s="34">
        <f t="shared" si="15"/>
        <v>80</v>
      </c>
      <c r="AB9" s="26"/>
    </row>
    <row r="10" spans="1:28" ht="22.5" customHeight="1" thickBot="1">
      <c r="A10" s="31">
        <f t="shared" si="0"/>
        <v>5</v>
      </c>
      <c r="B10" s="55" t="s">
        <v>16</v>
      </c>
      <c r="C10" s="60">
        <v>10</v>
      </c>
      <c r="D10" s="89">
        <f t="shared" si="1"/>
        <v>5</v>
      </c>
      <c r="E10" s="90">
        <f t="shared" si="2"/>
        <v>5</v>
      </c>
      <c r="F10" s="157"/>
      <c r="G10" s="105">
        <f t="shared" si="3"/>
        <v>0</v>
      </c>
      <c r="H10" s="97">
        <f t="shared" si="4"/>
        <v>5</v>
      </c>
      <c r="I10" s="54">
        <v>20</v>
      </c>
      <c r="J10" s="89">
        <f t="shared" si="5"/>
        <v>20</v>
      </c>
      <c r="K10" s="90">
        <f t="shared" si="6"/>
        <v>25</v>
      </c>
      <c r="L10" s="54">
        <v>20</v>
      </c>
      <c r="M10" s="89">
        <f>+L10*M$4</f>
        <v>20</v>
      </c>
      <c r="N10" s="90">
        <f>+M10+K10</f>
        <v>45</v>
      </c>
      <c r="O10" s="54">
        <v>10</v>
      </c>
      <c r="P10" s="89">
        <f t="shared" si="7"/>
        <v>10</v>
      </c>
      <c r="Q10" s="90">
        <f t="shared" si="8"/>
        <v>55</v>
      </c>
      <c r="R10" s="54">
        <v>0</v>
      </c>
      <c r="S10" s="89">
        <f t="shared" si="9"/>
        <v>0</v>
      </c>
      <c r="T10" s="90">
        <f t="shared" si="10"/>
        <v>55</v>
      </c>
      <c r="U10" s="162"/>
      <c r="V10" s="127">
        <f t="shared" si="11"/>
        <v>0</v>
      </c>
      <c r="W10" s="128">
        <f t="shared" si="12"/>
        <v>55</v>
      </c>
      <c r="X10" s="153">
        <v>5</v>
      </c>
      <c r="Y10" s="89">
        <f t="shared" si="13"/>
        <v>5</v>
      </c>
      <c r="Z10" s="90">
        <f t="shared" si="14"/>
        <v>60</v>
      </c>
      <c r="AA10" s="35">
        <f t="shared" si="15"/>
        <v>60</v>
      </c>
      <c r="AB10" s="26"/>
    </row>
    <row r="11" spans="1:28" ht="22.5" customHeight="1">
      <c r="A11" s="12">
        <f t="shared" si="0"/>
        <v>6</v>
      </c>
      <c r="B11" s="10" t="s">
        <v>55</v>
      </c>
      <c r="C11" s="25"/>
      <c r="D11" s="84">
        <f t="shared" si="1"/>
        <v>0</v>
      </c>
      <c r="E11" s="91">
        <f t="shared" si="2"/>
        <v>0</v>
      </c>
      <c r="F11" s="94"/>
      <c r="G11" s="104">
        <f t="shared" si="3"/>
        <v>0</v>
      </c>
      <c r="H11" s="96">
        <f t="shared" si="4"/>
        <v>0</v>
      </c>
      <c r="I11" s="68"/>
      <c r="J11" s="119">
        <f t="shared" si="5"/>
        <v>0</v>
      </c>
      <c r="K11" s="120">
        <f t="shared" si="6"/>
        <v>0</v>
      </c>
      <c r="L11" s="53"/>
      <c r="M11" s="83"/>
      <c r="N11" s="87"/>
      <c r="O11" s="68"/>
      <c r="P11" s="84">
        <f t="shared" si="7"/>
        <v>0</v>
      </c>
      <c r="Q11" s="91">
        <f t="shared" si="8"/>
        <v>0</v>
      </c>
      <c r="R11" s="53">
        <v>0</v>
      </c>
      <c r="S11" s="83">
        <f t="shared" si="9"/>
        <v>0</v>
      </c>
      <c r="T11" s="87">
        <f t="shared" si="10"/>
        <v>0</v>
      </c>
      <c r="U11" s="79">
        <v>40</v>
      </c>
      <c r="V11" s="83">
        <f t="shared" si="11"/>
        <v>40</v>
      </c>
      <c r="W11" s="87">
        <f t="shared" si="12"/>
        <v>40</v>
      </c>
      <c r="X11" s="152">
        <v>0</v>
      </c>
      <c r="Y11" s="83">
        <f t="shared" si="13"/>
        <v>0</v>
      </c>
      <c r="Z11" s="87">
        <f t="shared" si="14"/>
        <v>40</v>
      </c>
      <c r="AA11" s="34">
        <f t="shared" si="15"/>
        <v>40</v>
      </c>
      <c r="AB11" s="26"/>
    </row>
    <row r="12" spans="1:28" ht="22.5" customHeight="1">
      <c r="A12" s="12">
        <f t="shared" si="0"/>
        <v>6</v>
      </c>
      <c r="B12" s="61" t="s">
        <v>63</v>
      </c>
      <c r="C12" s="25"/>
      <c r="D12" s="84">
        <f t="shared" si="1"/>
        <v>0</v>
      </c>
      <c r="E12" s="91">
        <f t="shared" si="2"/>
        <v>0</v>
      </c>
      <c r="F12" s="94"/>
      <c r="G12" s="104">
        <f t="shared" si="3"/>
        <v>0</v>
      </c>
      <c r="H12" s="96">
        <f t="shared" si="4"/>
        <v>0</v>
      </c>
      <c r="I12" s="53"/>
      <c r="J12" s="84">
        <f t="shared" si="5"/>
        <v>0</v>
      </c>
      <c r="K12" s="91">
        <f t="shared" si="6"/>
        <v>0</v>
      </c>
      <c r="L12" s="53"/>
      <c r="M12" s="83"/>
      <c r="N12" s="87"/>
      <c r="O12" s="68"/>
      <c r="P12" s="84">
        <f t="shared" si="7"/>
        <v>0</v>
      </c>
      <c r="Q12" s="91">
        <f t="shared" si="8"/>
        <v>0</v>
      </c>
      <c r="R12" s="53">
        <v>40</v>
      </c>
      <c r="S12" s="83">
        <f t="shared" si="9"/>
        <v>40</v>
      </c>
      <c r="T12" s="87">
        <f t="shared" si="10"/>
        <v>40</v>
      </c>
      <c r="U12" s="163"/>
      <c r="V12" s="119">
        <f t="shared" si="11"/>
        <v>0</v>
      </c>
      <c r="W12" s="120">
        <f t="shared" si="12"/>
        <v>40</v>
      </c>
      <c r="X12" s="152"/>
      <c r="Y12" s="83">
        <f t="shared" si="13"/>
        <v>0</v>
      </c>
      <c r="Z12" s="87">
        <f t="shared" si="14"/>
        <v>40</v>
      </c>
      <c r="AA12" s="34">
        <f t="shared" si="15"/>
        <v>40</v>
      </c>
      <c r="AB12" s="26"/>
    </row>
    <row r="13" spans="1:28" ht="22.5" customHeight="1">
      <c r="A13" s="12">
        <f t="shared" si="0"/>
        <v>6</v>
      </c>
      <c r="B13" s="10" t="s">
        <v>21</v>
      </c>
      <c r="C13" s="53">
        <v>40</v>
      </c>
      <c r="D13" s="83">
        <f t="shared" si="1"/>
        <v>20</v>
      </c>
      <c r="E13" s="87">
        <f t="shared" si="2"/>
        <v>20</v>
      </c>
      <c r="F13" s="122"/>
      <c r="G13" s="104">
        <f t="shared" si="3"/>
        <v>0</v>
      </c>
      <c r="H13" s="96">
        <f t="shared" si="4"/>
        <v>20</v>
      </c>
      <c r="I13" s="53">
        <v>10</v>
      </c>
      <c r="J13" s="99">
        <f t="shared" si="5"/>
        <v>10</v>
      </c>
      <c r="K13" s="100">
        <f t="shared" si="6"/>
        <v>30</v>
      </c>
      <c r="L13" s="53">
        <v>0</v>
      </c>
      <c r="M13" s="83">
        <f>+L13*M$4</f>
        <v>0</v>
      </c>
      <c r="N13" s="87">
        <f>+M13+K13</f>
        <v>30</v>
      </c>
      <c r="O13" s="53">
        <v>5</v>
      </c>
      <c r="P13" s="83">
        <f t="shared" si="7"/>
        <v>5</v>
      </c>
      <c r="Q13" s="87">
        <f t="shared" si="8"/>
        <v>35</v>
      </c>
      <c r="R13" s="53">
        <v>5</v>
      </c>
      <c r="S13" s="83">
        <f t="shared" si="9"/>
        <v>5</v>
      </c>
      <c r="T13" s="87">
        <f t="shared" si="10"/>
        <v>40</v>
      </c>
      <c r="U13" s="79">
        <v>0</v>
      </c>
      <c r="V13" s="83">
        <f t="shared" si="11"/>
        <v>0</v>
      </c>
      <c r="W13" s="87">
        <f t="shared" si="12"/>
        <v>40</v>
      </c>
      <c r="X13" s="152">
        <v>0</v>
      </c>
      <c r="Y13" s="83">
        <f t="shared" si="13"/>
        <v>0</v>
      </c>
      <c r="Z13" s="87">
        <f t="shared" si="14"/>
        <v>40</v>
      </c>
      <c r="AA13" s="34">
        <f t="shared" si="15"/>
        <v>40</v>
      </c>
      <c r="AB13" s="26"/>
    </row>
    <row r="14" spans="1:28" ht="22.5" customHeight="1">
      <c r="A14" s="12">
        <f t="shared" si="0"/>
        <v>9</v>
      </c>
      <c r="B14" s="10" t="s">
        <v>19</v>
      </c>
      <c r="C14" s="25"/>
      <c r="D14" s="84">
        <f t="shared" si="1"/>
        <v>0</v>
      </c>
      <c r="E14" s="91">
        <f t="shared" si="2"/>
        <v>0</v>
      </c>
      <c r="F14" s="94"/>
      <c r="G14" s="104">
        <f t="shared" si="3"/>
        <v>0</v>
      </c>
      <c r="H14" s="96">
        <f t="shared" si="4"/>
        <v>0</v>
      </c>
      <c r="I14" s="53">
        <v>0</v>
      </c>
      <c r="J14" s="99">
        <f t="shared" si="5"/>
        <v>0</v>
      </c>
      <c r="K14" s="100">
        <f t="shared" si="6"/>
        <v>0</v>
      </c>
      <c r="L14" s="68"/>
      <c r="M14" s="84">
        <f>+L14*M$4</f>
        <v>0</v>
      </c>
      <c r="N14" s="91">
        <f>+M14+K14</f>
        <v>0</v>
      </c>
      <c r="O14" s="68"/>
      <c r="P14" s="84">
        <f t="shared" si="7"/>
        <v>0</v>
      </c>
      <c r="Q14" s="91">
        <f t="shared" si="8"/>
        <v>0</v>
      </c>
      <c r="R14" s="53">
        <v>0</v>
      </c>
      <c r="S14" s="83">
        <f t="shared" si="9"/>
        <v>0</v>
      </c>
      <c r="T14" s="87">
        <f t="shared" si="10"/>
        <v>0</v>
      </c>
      <c r="U14" s="79"/>
      <c r="V14" s="83">
        <f t="shared" si="11"/>
        <v>0</v>
      </c>
      <c r="W14" s="87">
        <f t="shared" si="12"/>
        <v>0</v>
      </c>
      <c r="X14" s="152">
        <v>20</v>
      </c>
      <c r="Y14" s="83">
        <f t="shared" si="13"/>
        <v>20</v>
      </c>
      <c r="Z14" s="87">
        <f t="shared" si="14"/>
        <v>20</v>
      </c>
      <c r="AA14" s="34">
        <f t="shared" si="15"/>
        <v>20</v>
      </c>
      <c r="AB14" s="26"/>
    </row>
    <row r="15" spans="1:28" ht="22.5" customHeight="1" thickBot="1">
      <c r="A15" s="31">
        <f t="shared" si="0"/>
        <v>9</v>
      </c>
      <c r="B15" s="55" t="s">
        <v>90</v>
      </c>
      <c r="C15" s="60"/>
      <c r="D15" s="88">
        <f t="shared" si="1"/>
        <v>0</v>
      </c>
      <c r="E15" s="92">
        <f t="shared" si="2"/>
        <v>0</v>
      </c>
      <c r="F15" s="123"/>
      <c r="G15" s="105">
        <f t="shared" si="3"/>
        <v>0</v>
      </c>
      <c r="H15" s="97">
        <f t="shared" si="4"/>
        <v>0</v>
      </c>
      <c r="I15" s="54"/>
      <c r="J15" s="88">
        <f t="shared" si="5"/>
        <v>0</v>
      </c>
      <c r="K15" s="92">
        <f t="shared" si="6"/>
        <v>0</v>
      </c>
      <c r="L15" s="54"/>
      <c r="M15" s="89"/>
      <c r="N15" s="90"/>
      <c r="O15" s="70"/>
      <c r="P15" s="88">
        <f t="shared" si="7"/>
        <v>0</v>
      </c>
      <c r="Q15" s="92">
        <f t="shared" si="8"/>
        <v>0</v>
      </c>
      <c r="R15" s="54">
        <v>20</v>
      </c>
      <c r="S15" s="89">
        <f t="shared" si="9"/>
        <v>20</v>
      </c>
      <c r="T15" s="90">
        <f t="shared" si="10"/>
        <v>20</v>
      </c>
      <c r="U15" s="155">
        <v>0</v>
      </c>
      <c r="V15" s="89">
        <f t="shared" si="11"/>
        <v>0</v>
      </c>
      <c r="W15" s="90">
        <f t="shared" si="12"/>
        <v>20</v>
      </c>
      <c r="X15" s="153">
        <v>0</v>
      </c>
      <c r="Y15" s="89">
        <f t="shared" si="13"/>
        <v>0</v>
      </c>
      <c r="Z15" s="90">
        <f t="shared" si="14"/>
        <v>20</v>
      </c>
      <c r="AA15" s="35">
        <f t="shared" si="15"/>
        <v>20</v>
      </c>
      <c r="AB15" s="26"/>
    </row>
    <row r="16" spans="1:28" ht="22.5" customHeight="1">
      <c r="A16" s="12">
        <f t="shared" si="0"/>
        <v>11</v>
      </c>
      <c r="B16" s="61" t="s">
        <v>36</v>
      </c>
      <c r="C16" s="25"/>
      <c r="D16" s="84">
        <f t="shared" si="1"/>
        <v>0</v>
      </c>
      <c r="E16" s="91">
        <f t="shared" si="2"/>
        <v>0</v>
      </c>
      <c r="F16" s="94"/>
      <c r="G16" s="104">
        <f t="shared" si="3"/>
        <v>0</v>
      </c>
      <c r="H16" s="96">
        <f t="shared" si="4"/>
        <v>0</v>
      </c>
      <c r="I16" s="68"/>
      <c r="J16" s="119">
        <f t="shared" si="5"/>
        <v>0</v>
      </c>
      <c r="K16" s="120">
        <f t="shared" si="6"/>
        <v>0</v>
      </c>
      <c r="L16" s="53"/>
      <c r="M16" s="83"/>
      <c r="N16" s="87"/>
      <c r="O16" s="68"/>
      <c r="P16" s="84">
        <f t="shared" si="7"/>
        <v>0</v>
      </c>
      <c r="Q16" s="91">
        <f t="shared" si="8"/>
        <v>0</v>
      </c>
      <c r="R16" s="53">
        <v>0</v>
      </c>
      <c r="S16" s="83">
        <f t="shared" si="9"/>
        <v>0</v>
      </c>
      <c r="T16" s="87">
        <f t="shared" si="10"/>
        <v>0</v>
      </c>
      <c r="U16" s="79">
        <v>10</v>
      </c>
      <c r="V16" s="83">
        <f t="shared" si="11"/>
        <v>10</v>
      </c>
      <c r="W16" s="87">
        <f t="shared" si="12"/>
        <v>10</v>
      </c>
      <c r="X16" s="152">
        <v>0</v>
      </c>
      <c r="Y16" s="83">
        <f t="shared" si="13"/>
        <v>0</v>
      </c>
      <c r="Z16" s="87">
        <f t="shared" si="14"/>
        <v>10</v>
      </c>
      <c r="AA16" s="34">
        <f t="shared" si="15"/>
        <v>10</v>
      </c>
      <c r="AB16" s="26"/>
    </row>
    <row r="17" spans="1:28" ht="22.5" customHeight="1">
      <c r="A17" s="12">
        <f t="shared" si="0"/>
        <v>11</v>
      </c>
      <c r="B17" s="10" t="s">
        <v>22</v>
      </c>
      <c r="C17" s="25"/>
      <c r="D17" s="84">
        <f t="shared" si="1"/>
        <v>0</v>
      </c>
      <c r="E17" s="91">
        <f t="shared" si="2"/>
        <v>0</v>
      </c>
      <c r="F17" s="94"/>
      <c r="G17" s="104">
        <f t="shared" si="3"/>
        <v>0</v>
      </c>
      <c r="H17" s="96">
        <f t="shared" si="4"/>
        <v>0</v>
      </c>
      <c r="I17" s="53">
        <v>5</v>
      </c>
      <c r="J17" s="99">
        <f t="shared" si="5"/>
        <v>5</v>
      </c>
      <c r="K17" s="100">
        <f t="shared" si="6"/>
        <v>5</v>
      </c>
      <c r="L17" s="53">
        <v>5</v>
      </c>
      <c r="M17" s="83">
        <f>+L17*M$4</f>
        <v>5</v>
      </c>
      <c r="N17" s="87">
        <f>+M17+K17</f>
        <v>10</v>
      </c>
      <c r="O17" s="68"/>
      <c r="P17" s="84">
        <f t="shared" si="7"/>
        <v>0</v>
      </c>
      <c r="Q17" s="91">
        <f t="shared" si="8"/>
        <v>10</v>
      </c>
      <c r="R17" s="68"/>
      <c r="S17" s="84">
        <f t="shared" si="9"/>
        <v>0</v>
      </c>
      <c r="T17" s="91">
        <f t="shared" si="10"/>
        <v>10</v>
      </c>
      <c r="U17" s="79">
        <v>0</v>
      </c>
      <c r="V17" s="83">
        <f t="shared" si="11"/>
        <v>0</v>
      </c>
      <c r="W17" s="87">
        <f t="shared" si="12"/>
        <v>10</v>
      </c>
      <c r="X17" s="152">
        <v>0</v>
      </c>
      <c r="Y17" s="83">
        <f t="shared" si="13"/>
        <v>0</v>
      </c>
      <c r="Z17" s="87">
        <f t="shared" si="14"/>
        <v>10</v>
      </c>
      <c r="AA17" s="34">
        <f t="shared" si="15"/>
        <v>10</v>
      </c>
      <c r="AB17" s="26"/>
    </row>
    <row r="18" spans="1:28" ht="22.5" customHeight="1">
      <c r="A18" s="12">
        <f t="shared" si="0"/>
        <v>11</v>
      </c>
      <c r="B18" s="10" t="s">
        <v>54</v>
      </c>
      <c r="C18" s="25"/>
      <c r="D18" s="84">
        <f t="shared" si="1"/>
        <v>0</v>
      </c>
      <c r="E18" s="91">
        <f t="shared" si="2"/>
        <v>0</v>
      </c>
      <c r="F18" s="94"/>
      <c r="G18" s="104">
        <f t="shared" si="3"/>
        <v>0</v>
      </c>
      <c r="H18" s="96">
        <f t="shared" si="4"/>
        <v>0</v>
      </c>
      <c r="I18" s="68"/>
      <c r="J18" s="119">
        <f t="shared" si="5"/>
        <v>0</v>
      </c>
      <c r="K18" s="120">
        <f t="shared" si="6"/>
        <v>0</v>
      </c>
      <c r="L18" s="53"/>
      <c r="M18" s="83"/>
      <c r="N18" s="87"/>
      <c r="O18" s="68"/>
      <c r="P18" s="84">
        <f t="shared" si="7"/>
        <v>0</v>
      </c>
      <c r="Q18" s="91">
        <f t="shared" si="8"/>
        <v>0</v>
      </c>
      <c r="R18" s="53">
        <v>10</v>
      </c>
      <c r="S18" s="83">
        <f t="shared" si="9"/>
        <v>10</v>
      </c>
      <c r="T18" s="87">
        <f t="shared" si="10"/>
        <v>10</v>
      </c>
      <c r="U18" s="110"/>
      <c r="V18" s="84">
        <f t="shared" si="11"/>
        <v>0</v>
      </c>
      <c r="W18" s="91">
        <f t="shared" si="12"/>
        <v>10</v>
      </c>
      <c r="X18" s="152">
        <v>0</v>
      </c>
      <c r="Y18" s="83">
        <f t="shared" si="13"/>
        <v>0</v>
      </c>
      <c r="Z18" s="87">
        <f t="shared" si="14"/>
        <v>10</v>
      </c>
      <c r="AA18" s="34">
        <f t="shared" si="15"/>
        <v>10</v>
      </c>
      <c r="AB18" s="26"/>
    </row>
    <row r="19" spans="1:28" ht="22.5" customHeight="1">
      <c r="A19" s="12">
        <f t="shared" si="0"/>
        <v>14</v>
      </c>
      <c r="B19" s="10" t="s">
        <v>33</v>
      </c>
      <c r="C19" s="25"/>
      <c r="D19" s="84">
        <f t="shared" si="1"/>
        <v>0</v>
      </c>
      <c r="E19" s="91">
        <f t="shared" si="2"/>
        <v>0</v>
      </c>
      <c r="F19" s="94"/>
      <c r="G19" s="104">
        <f t="shared" si="3"/>
        <v>0</v>
      </c>
      <c r="H19" s="96">
        <f t="shared" si="4"/>
        <v>0</v>
      </c>
      <c r="I19" s="53">
        <v>0</v>
      </c>
      <c r="J19" s="83">
        <f t="shared" si="5"/>
        <v>0</v>
      </c>
      <c r="K19" s="87">
        <f t="shared" si="6"/>
        <v>0</v>
      </c>
      <c r="L19" s="53">
        <v>0</v>
      </c>
      <c r="M19" s="83">
        <f aca="true" t="shared" si="16" ref="M19:M24">+L19*M$4</f>
        <v>0</v>
      </c>
      <c r="N19" s="87">
        <f aca="true" t="shared" si="17" ref="N19:N24">+M19+K19</f>
        <v>0</v>
      </c>
      <c r="O19" s="53">
        <v>0</v>
      </c>
      <c r="P19" s="83">
        <f t="shared" si="7"/>
        <v>0</v>
      </c>
      <c r="Q19" s="87">
        <f t="shared" si="8"/>
        <v>0</v>
      </c>
      <c r="R19" s="53">
        <v>0</v>
      </c>
      <c r="S19" s="83">
        <f t="shared" si="9"/>
        <v>0</v>
      </c>
      <c r="T19" s="87">
        <f t="shared" si="10"/>
        <v>0</v>
      </c>
      <c r="U19" s="79">
        <v>5</v>
      </c>
      <c r="V19" s="83">
        <f t="shared" si="11"/>
        <v>5</v>
      </c>
      <c r="W19" s="87">
        <f t="shared" si="12"/>
        <v>5</v>
      </c>
      <c r="X19" s="152">
        <v>0</v>
      </c>
      <c r="Y19" s="83">
        <f t="shared" si="13"/>
        <v>0</v>
      </c>
      <c r="Z19" s="87">
        <f t="shared" si="14"/>
        <v>5</v>
      </c>
      <c r="AA19" s="34">
        <f t="shared" si="15"/>
        <v>5</v>
      </c>
      <c r="AB19" s="26"/>
    </row>
    <row r="20" spans="1:28" ht="22.5" customHeight="1" thickBot="1">
      <c r="A20" s="31">
        <f t="shared" si="0"/>
        <v>15</v>
      </c>
      <c r="B20" s="125" t="s">
        <v>27</v>
      </c>
      <c r="C20" s="60"/>
      <c r="D20" s="88">
        <f t="shared" si="1"/>
        <v>0</v>
      </c>
      <c r="E20" s="92">
        <f t="shared" si="2"/>
        <v>0</v>
      </c>
      <c r="F20" s="123"/>
      <c r="G20" s="105">
        <f t="shared" si="3"/>
        <v>0</v>
      </c>
      <c r="H20" s="97">
        <f t="shared" si="4"/>
        <v>0</v>
      </c>
      <c r="I20" s="54">
        <v>0</v>
      </c>
      <c r="J20" s="158">
        <f t="shared" si="5"/>
        <v>0</v>
      </c>
      <c r="K20" s="174">
        <f t="shared" si="6"/>
        <v>0</v>
      </c>
      <c r="L20" s="54">
        <v>0</v>
      </c>
      <c r="M20" s="89">
        <f t="shared" si="16"/>
        <v>0</v>
      </c>
      <c r="N20" s="90">
        <f t="shared" si="17"/>
        <v>0</v>
      </c>
      <c r="O20" s="54">
        <v>0</v>
      </c>
      <c r="P20" s="89">
        <f t="shared" si="7"/>
        <v>0</v>
      </c>
      <c r="Q20" s="90">
        <f t="shared" si="8"/>
        <v>0</v>
      </c>
      <c r="R20" s="54">
        <v>0</v>
      </c>
      <c r="S20" s="89">
        <f t="shared" si="9"/>
        <v>0</v>
      </c>
      <c r="T20" s="90">
        <f t="shared" si="10"/>
        <v>0</v>
      </c>
      <c r="U20" s="155">
        <v>0</v>
      </c>
      <c r="V20" s="89">
        <f t="shared" si="11"/>
        <v>0</v>
      </c>
      <c r="W20" s="90">
        <f t="shared" si="12"/>
        <v>0</v>
      </c>
      <c r="X20" s="153">
        <v>0</v>
      </c>
      <c r="Y20" s="89">
        <f t="shared" si="13"/>
        <v>0</v>
      </c>
      <c r="Z20" s="90">
        <f t="shared" si="14"/>
        <v>0</v>
      </c>
      <c r="AA20" s="35">
        <f t="shared" si="15"/>
        <v>0</v>
      </c>
      <c r="AB20" s="26"/>
    </row>
    <row r="21" spans="1:28" ht="22.5" customHeight="1">
      <c r="A21" s="106">
        <f t="shared" si="0"/>
        <v>15</v>
      </c>
      <c r="B21" s="126" t="s">
        <v>23</v>
      </c>
      <c r="C21" s="24"/>
      <c r="D21" s="86">
        <f t="shared" si="1"/>
        <v>0</v>
      </c>
      <c r="E21" s="69">
        <f t="shared" si="2"/>
        <v>0</v>
      </c>
      <c r="F21" s="94"/>
      <c r="G21" s="104">
        <f t="shared" si="3"/>
        <v>0</v>
      </c>
      <c r="H21" s="96">
        <f t="shared" si="4"/>
        <v>0</v>
      </c>
      <c r="I21" s="154">
        <v>0</v>
      </c>
      <c r="J21" s="85">
        <f t="shared" si="5"/>
        <v>0</v>
      </c>
      <c r="K21" s="161">
        <f t="shared" si="6"/>
        <v>0</v>
      </c>
      <c r="L21" s="52">
        <v>0</v>
      </c>
      <c r="M21" s="85">
        <f t="shared" si="16"/>
        <v>0</v>
      </c>
      <c r="N21" s="30">
        <f t="shared" si="17"/>
        <v>0</v>
      </c>
      <c r="O21" s="130"/>
      <c r="P21" s="86">
        <f t="shared" si="7"/>
        <v>0</v>
      </c>
      <c r="Q21" s="129">
        <f t="shared" si="8"/>
        <v>0</v>
      </c>
      <c r="R21" s="93"/>
      <c r="S21" s="86">
        <f t="shared" si="9"/>
        <v>0</v>
      </c>
      <c r="T21" s="69">
        <f t="shared" si="10"/>
        <v>0</v>
      </c>
      <c r="U21" s="52"/>
      <c r="V21" s="86">
        <f t="shared" si="11"/>
        <v>0</v>
      </c>
      <c r="W21" s="69">
        <f t="shared" si="12"/>
        <v>0</v>
      </c>
      <c r="X21" s="151">
        <v>0</v>
      </c>
      <c r="Y21" s="85">
        <f t="shared" si="13"/>
        <v>0</v>
      </c>
      <c r="Z21" s="30">
        <f t="shared" si="14"/>
        <v>0</v>
      </c>
      <c r="AA21" s="112">
        <f t="shared" si="15"/>
        <v>0</v>
      </c>
      <c r="AB21" s="26"/>
    </row>
    <row r="22" spans="1:28" ht="22.5" customHeight="1">
      <c r="A22" s="107">
        <f t="shared" si="0"/>
        <v>15</v>
      </c>
      <c r="B22" s="109" t="s">
        <v>28</v>
      </c>
      <c r="C22" s="68"/>
      <c r="D22" s="84">
        <f t="shared" si="1"/>
        <v>0</v>
      </c>
      <c r="E22" s="91">
        <f t="shared" si="2"/>
        <v>0</v>
      </c>
      <c r="F22" s="122"/>
      <c r="G22" s="104">
        <f t="shared" si="3"/>
        <v>0</v>
      </c>
      <c r="H22" s="96">
        <f t="shared" si="4"/>
        <v>0</v>
      </c>
      <c r="I22" s="79">
        <v>0</v>
      </c>
      <c r="J22" s="99">
        <f t="shared" si="5"/>
        <v>0</v>
      </c>
      <c r="K22" s="160">
        <f t="shared" si="6"/>
        <v>0</v>
      </c>
      <c r="L22" s="68"/>
      <c r="M22" s="84">
        <f t="shared" si="16"/>
        <v>0</v>
      </c>
      <c r="N22" s="91">
        <f t="shared" si="17"/>
        <v>0</v>
      </c>
      <c r="O22" s="110"/>
      <c r="P22" s="84">
        <f t="shared" si="7"/>
        <v>0</v>
      </c>
      <c r="Q22" s="111">
        <f t="shared" si="8"/>
        <v>0</v>
      </c>
      <c r="R22" s="68"/>
      <c r="S22" s="84">
        <f t="shared" si="9"/>
        <v>0</v>
      </c>
      <c r="T22" s="91">
        <f t="shared" si="10"/>
        <v>0</v>
      </c>
      <c r="U22" s="53"/>
      <c r="V22" s="84">
        <f t="shared" si="11"/>
        <v>0</v>
      </c>
      <c r="W22" s="91">
        <f t="shared" si="12"/>
        <v>0</v>
      </c>
      <c r="X22" s="152">
        <v>0</v>
      </c>
      <c r="Y22" s="83">
        <f t="shared" si="13"/>
        <v>0</v>
      </c>
      <c r="Z22" s="87">
        <f t="shared" si="14"/>
        <v>0</v>
      </c>
      <c r="AA22" s="113">
        <f t="shared" si="15"/>
        <v>0</v>
      </c>
      <c r="AB22" s="26"/>
    </row>
    <row r="23" spans="1:28" ht="22.5" customHeight="1">
      <c r="A23" s="107">
        <f t="shared" si="0"/>
        <v>15</v>
      </c>
      <c r="B23" s="109" t="s">
        <v>18</v>
      </c>
      <c r="C23" s="25"/>
      <c r="D23" s="84">
        <f t="shared" si="1"/>
        <v>0</v>
      </c>
      <c r="E23" s="91">
        <f t="shared" si="2"/>
        <v>0</v>
      </c>
      <c r="F23" s="94"/>
      <c r="G23" s="104">
        <f t="shared" si="3"/>
        <v>0</v>
      </c>
      <c r="H23" s="96">
        <f t="shared" si="4"/>
        <v>0</v>
      </c>
      <c r="I23" s="79"/>
      <c r="J23" s="84">
        <f t="shared" si="5"/>
        <v>0</v>
      </c>
      <c r="K23" s="111">
        <f t="shared" si="6"/>
        <v>0</v>
      </c>
      <c r="L23" s="53">
        <v>0</v>
      </c>
      <c r="M23" s="83">
        <f t="shared" si="16"/>
        <v>0</v>
      </c>
      <c r="N23" s="87">
        <f t="shared" si="17"/>
        <v>0</v>
      </c>
      <c r="O23" s="110"/>
      <c r="P23" s="84">
        <f t="shared" si="7"/>
        <v>0</v>
      </c>
      <c r="Q23" s="111">
        <f t="shared" si="8"/>
        <v>0</v>
      </c>
      <c r="R23" s="53">
        <v>0</v>
      </c>
      <c r="S23" s="83">
        <f t="shared" si="9"/>
        <v>0</v>
      </c>
      <c r="T23" s="87">
        <f t="shared" si="10"/>
        <v>0</v>
      </c>
      <c r="U23" s="53">
        <v>0</v>
      </c>
      <c r="V23" s="83">
        <f t="shared" si="11"/>
        <v>0</v>
      </c>
      <c r="W23" s="87">
        <f t="shared" si="12"/>
        <v>0</v>
      </c>
      <c r="X23" s="152">
        <v>0</v>
      </c>
      <c r="Y23" s="83">
        <f t="shared" si="13"/>
        <v>0</v>
      </c>
      <c r="Z23" s="87">
        <f t="shared" si="14"/>
        <v>0</v>
      </c>
      <c r="AA23" s="113">
        <f t="shared" si="15"/>
        <v>0</v>
      </c>
      <c r="AB23" s="26"/>
    </row>
    <row r="24" spans="1:28" ht="22.5" customHeight="1">
      <c r="A24" s="107">
        <f t="shared" si="0"/>
        <v>15</v>
      </c>
      <c r="B24" s="156" t="s">
        <v>30</v>
      </c>
      <c r="C24" s="25"/>
      <c r="D24" s="84">
        <f t="shared" si="1"/>
        <v>0</v>
      </c>
      <c r="E24" s="91">
        <f t="shared" si="2"/>
        <v>0</v>
      </c>
      <c r="F24" s="94"/>
      <c r="G24" s="104">
        <f t="shared" si="3"/>
        <v>0</v>
      </c>
      <c r="H24" s="96">
        <f t="shared" si="4"/>
        <v>0</v>
      </c>
      <c r="I24" s="79"/>
      <c r="J24" s="119">
        <f t="shared" si="5"/>
        <v>0</v>
      </c>
      <c r="K24" s="137">
        <f t="shared" si="6"/>
        <v>0</v>
      </c>
      <c r="L24" s="53">
        <v>0</v>
      </c>
      <c r="M24" s="83">
        <f t="shared" si="16"/>
        <v>0</v>
      </c>
      <c r="N24" s="87">
        <f t="shared" si="17"/>
        <v>0</v>
      </c>
      <c r="O24" s="79">
        <v>0</v>
      </c>
      <c r="P24" s="83">
        <f t="shared" si="7"/>
        <v>0</v>
      </c>
      <c r="Q24" s="159">
        <f t="shared" si="8"/>
        <v>0</v>
      </c>
      <c r="R24" s="53">
        <v>0</v>
      </c>
      <c r="S24" s="83">
        <f t="shared" si="9"/>
        <v>0</v>
      </c>
      <c r="T24" s="87">
        <f t="shared" si="10"/>
        <v>0</v>
      </c>
      <c r="U24" s="53">
        <v>0</v>
      </c>
      <c r="V24" s="83">
        <f t="shared" si="11"/>
        <v>0</v>
      </c>
      <c r="W24" s="87">
        <f t="shared" si="12"/>
        <v>0</v>
      </c>
      <c r="X24" s="152">
        <v>0</v>
      </c>
      <c r="Y24" s="83">
        <f t="shared" si="13"/>
        <v>0</v>
      </c>
      <c r="Z24" s="87">
        <f t="shared" si="14"/>
        <v>0</v>
      </c>
      <c r="AA24" s="113">
        <f t="shared" si="15"/>
        <v>0</v>
      </c>
      <c r="AB24" s="26"/>
    </row>
    <row r="25" spans="1:28" ht="22.5" customHeight="1" thickBot="1">
      <c r="A25" s="108">
        <f t="shared" si="0"/>
        <v>15</v>
      </c>
      <c r="B25" s="118" t="s">
        <v>35</v>
      </c>
      <c r="C25" s="60"/>
      <c r="D25" s="88">
        <f t="shared" si="1"/>
        <v>0</v>
      </c>
      <c r="E25" s="92">
        <f t="shared" si="2"/>
        <v>0</v>
      </c>
      <c r="F25" s="157"/>
      <c r="G25" s="105">
        <f t="shared" si="3"/>
        <v>0</v>
      </c>
      <c r="H25" s="97">
        <f t="shared" si="4"/>
        <v>0</v>
      </c>
      <c r="I25" s="155"/>
      <c r="J25" s="88">
        <f t="shared" si="5"/>
        <v>0</v>
      </c>
      <c r="K25" s="117">
        <f t="shared" si="6"/>
        <v>0</v>
      </c>
      <c r="L25" s="60"/>
      <c r="M25" s="89"/>
      <c r="N25" s="90"/>
      <c r="O25" s="116"/>
      <c r="P25" s="88">
        <f t="shared" si="7"/>
        <v>0</v>
      </c>
      <c r="Q25" s="117">
        <f t="shared" si="8"/>
        <v>0</v>
      </c>
      <c r="R25" s="54">
        <v>0</v>
      </c>
      <c r="S25" s="89">
        <f t="shared" si="9"/>
        <v>0</v>
      </c>
      <c r="T25" s="90">
        <f t="shared" si="10"/>
        <v>0</v>
      </c>
      <c r="U25" s="54">
        <v>0</v>
      </c>
      <c r="V25" s="89">
        <f t="shared" si="11"/>
        <v>0</v>
      </c>
      <c r="W25" s="90">
        <f t="shared" si="12"/>
        <v>0</v>
      </c>
      <c r="X25" s="153">
        <v>0</v>
      </c>
      <c r="Y25" s="89">
        <f t="shared" si="13"/>
        <v>0</v>
      </c>
      <c r="Z25" s="90">
        <f t="shared" si="14"/>
        <v>0</v>
      </c>
      <c r="AA25" s="114">
        <f t="shared" si="15"/>
        <v>0</v>
      </c>
      <c r="AB25" s="26"/>
    </row>
    <row r="26" spans="1:28" ht="22.5" customHeight="1">
      <c r="A26" s="106">
        <f t="shared" si="0"/>
        <v>15</v>
      </c>
      <c r="B26" s="126" t="s">
        <v>79</v>
      </c>
      <c r="C26" s="24"/>
      <c r="D26" s="86">
        <f t="shared" si="1"/>
        <v>0</v>
      </c>
      <c r="E26" s="69">
        <f t="shared" si="2"/>
        <v>0</v>
      </c>
      <c r="F26" s="124"/>
      <c r="G26" s="103">
        <f t="shared" si="3"/>
        <v>0</v>
      </c>
      <c r="H26" s="95">
        <f t="shared" si="4"/>
        <v>0</v>
      </c>
      <c r="I26" s="130"/>
      <c r="J26" s="86">
        <f t="shared" si="5"/>
        <v>0</v>
      </c>
      <c r="K26" s="129">
        <f t="shared" si="6"/>
        <v>0</v>
      </c>
      <c r="L26" s="52"/>
      <c r="M26" s="85"/>
      <c r="N26" s="30"/>
      <c r="O26" s="130"/>
      <c r="P26" s="86">
        <f t="shared" si="7"/>
        <v>0</v>
      </c>
      <c r="Q26" s="129">
        <f t="shared" si="8"/>
        <v>0</v>
      </c>
      <c r="R26" s="52">
        <v>0</v>
      </c>
      <c r="S26" s="85">
        <f t="shared" si="9"/>
        <v>0</v>
      </c>
      <c r="T26" s="30">
        <f t="shared" si="10"/>
        <v>0</v>
      </c>
      <c r="U26" s="52">
        <v>0</v>
      </c>
      <c r="V26" s="85">
        <f t="shared" si="11"/>
        <v>0</v>
      </c>
      <c r="W26" s="30">
        <f t="shared" si="12"/>
        <v>0</v>
      </c>
      <c r="X26" s="151">
        <v>0</v>
      </c>
      <c r="Y26" s="83">
        <f t="shared" si="13"/>
        <v>0</v>
      </c>
      <c r="Z26" s="30">
        <f t="shared" si="14"/>
        <v>0</v>
      </c>
      <c r="AA26" s="112">
        <f t="shared" si="15"/>
        <v>0</v>
      </c>
      <c r="AB26" s="26"/>
    </row>
    <row r="27" spans="1:28" ht="22.5" customHeight="1">
      <c r="A27" s="107">
        <f t="shared" si="0"/>
        <v>15</v>
      </c>
      <c r="B27" s="109" t="s">
        <v>77</v>
      </c>
      <c r="C27" s="25"/>
      <c r="D27" s="84">
        <f t="shared" si="1"/>
        <v>0</v>
      </c>
      <c r="E27" s="91">
        <f t="shared" si="2"/>
        <v>0</v>
      </c>
      <c r="F27" s="94"/>
      <c r="G27" s="104">
        <f t="shared" si="3"/>
        <v>0</v>
      </c>
      <c r="H27" s="96">
        <f t="shared" si="4"/>
        <v>0</v>
      </c>
      <c r="I27" s="110"/>
      <c r="J27" s="84">
        <f t="shared" si="5"/>
        <v>0</v>
      </c>
      <c r="K27" s="111">
        <f t="shared" si="6"/>
        <v>0</v>
      </c>
      <c r="L27" s="53"/>
      <c r="M27" s="83"/>
      <c r="N27" s="87"/>
      <c r="O27" s="110"/>
      <c r="P27" s="84">
        <f t="shared" si="7"/>
        <v>0</v>
      </c>
      <c r="Q27" s="111">
        <f t="shared" si="8"/>
        <v>0</v>
      </c>
      <c r="R27" s="53">
        <v>0</v>
      </c>
      <c r="S27" s="83">
        <f t="shared" si="9"/>
        <v>0</v>
      </c>
      <c r="T27" s="87">
        <f t="shared" si="10"/>
        <v>0</v>
      </c>
      <c r="U27" s="53"/>
      <c r="V27" s="84">
        <f t="shared" si="11"/>
        <v>0</v>
      </c>
      <c r="W27" s="91">
        <f t="shared" si="12"/>
        <v>0</v>
      </c>
      <c r="X27" s="152"/>
      <c r="Y27" s="83">
        <f t="shared" si="13"/>
        <v>0</v>
      </c>
      <c r="Z27" s="87">
        <f t="shared" si="14"/>
        <v>0</v>
      </c>
      <c r="AA27" s="113">
        <f t="shared" si="15"/>
        <v>0</v>
      </c>
      <c r="AB27" s="26"/>
    </row>
    <row r="28" spans="1:28" ht="22.5" customHeight="1">
      <c r="A28" s="107">
        <f t="shared" si="0"/>
        <v>15</v>
      </c>
      <c r="B28" s="109" t="s">
        <v>37</v>
      </c>
      <c r="C28" s="25"/>
      <c r="D28" s="84">
        <f t="shared" si="1"/>
        <v>0</v>
      </c>
      <c r="E28" s="91">
        <f t="shared" si="2"/>
        <v>0</v>
      </c>
      <c r="F28" s="94"/>
      <c r="G28" s="104">
        <f t="shared" si="3"/>
        <v>0</v>
      </c>
      <c r="H28" s="96">
        <f t="shared" si="4"/>
        <v>0</v>
      </c>
      <c r="I28" s="110"/>
      <c r="J28" s="119">
        <f t="shared" si="5"/>
        <v>0</v>
      </c>
      <c r="K28" s="137">
        <f t="shared" si="6"/>
        <v>0</v>
      </c>
      <c r="L28" s="53"/>
      <c r="M28" s="83"/>
      <c r="N28" s="87"/>
      <c r="O28" s="110"/>
      <c r="P28" s="84">
        <f t="shared" si="7"/>
        <v>0</v>
      </c>
      <c r="Q28" s="111">
        <f t="shared" si="8"/>
        <v>0</v>
      </c>
      <c r="R28" s="53">
        <v>0</v>
      </c>
      <c r="S28" s="83">
        <f t="shared" si="9"/>
        <v>0</v>
      </c>
      <c r="T28" s="87">
        <f t="shared" si="10"/>
        <v>0</v>
      </c>
      <c r="U28" s="53">
        <v>0</v>
      </c>
      <c r="V28" s="83">
        <f t="shared" si="11"/>
        <v>0</v>
      </c>
      <c r="W28" s="87">
        <f t="shared" si="12"/>
        <v>0</v>
      </c>
      <c r="X28" s="152">
        <v>0</v>
      </c>
      <c r="Y28" s="83">
        <f t="shared" si="13"/>
        <v>0</v>
      </c>
      <c r="Z28" s="87">
        <f t="shared" si="14"/>
        <v>0</v>
      </c>
      <c r="AA28" s="113">
        <f t="shared" si="15"/>
        <v>0</v>
      </c>
      <c r="AB28" s="26"/>
    </row>
    <row r="29" spans="1:28" ht="22.5" customHeight="1">
      <c r="A29" s="107">
        <f t="shared" si="0"/>
        <v>15</v>
      </c>
      <c r="B29" s="109" t="s">
        <v>26</v>
      </c>
      <c r="C29" s="25"/>
      <c r="D29" s="84">
        <f t="shared" si="1"/>
        <v>0</v>
      </c>
      <c r="E29" s="91">
        <f t="shared" si="2"/>
        <v>0</v>
      </c>
      <c r="F29" s="94"/>
      <c r="G29" s="104">
        <f t="shared" si="3"/>
        <v>0</v>
      </c>
      <c r="H29" s="96">
        <f t="shared" si="4"/>
        <v>0</v>
      </c>
      <c r="I29" s="79"/>
      <c r="J29" s="119">
        <f t="shared" si="5"/>
        <v>0</v>
      </c>
      <c r="K29" s="137">
        <f t="shared" si="6"/>
        <v>0</v>
      </c>
      <c r="L29" s="53"/>
      <c r="M29" s="83"/>
      <c r="N29" s="87"/>
      <c r="O29" s="110"/>
      <c r="P29" s="84">
        <f t="shared" si="7"/>
        <v>0</v>
      </c>
      <c r="Q29" s="111">
        <f t="shared" si="8"/>
        <v>0</v>
      </c>
      <c r="R29" s="53">
        <v>0</v>
      </c>
      <c r="S29" s="83">
        <f t="shared" si="9"/>
        <v>0</v>
      </c>
      <c r="T29" s="87">
        <f t="shared" si="10"/>
        <v>0</v>
      </c>
      <c r="U29" s="53"/>
      <c r="V29" s="84">
        <f t="shared" si="11"/>
        <v>0</v>
      </c>
      <c r="W29" s="91">
        <f t="shared" si="12"/>
        <v>0</v>
      </c>
      <c r="X29" s="152">
        <v>0</v>
      </c>
      <c r="Y29" s="83">
        <f t="shared" si="13"/>
        <v>0</v>
      </c>
      <c r="Z29" s="87">
        <f t="shared" si="14"/>
        <v>0</v>
      </c>
      <c r="AA29" s="113">
        <f t="shared" si="15"/>
        <v>0</v>
      </c>
      <c r="AB29" s="26"/>
    </row>
    <row r="30" spans="1:28" ht="22.5" customHeight="1" thickBot="1">
      <c r="A30" s="108">
        <f t="shared" si="0"/>
        <v>15</v>
      </c>
      <c r="B30" s="118" t="s">
        <v>76</v>
      </c>
      <c r="C30" s="60"/>
      <c r="D30" s="88">
        <f t="shared" si="1"/>
        <v>0</v>
      </c>
      <c r="E30" s="92">
        <f t="shared" si="2"/>
        <v>0</v>
      </c>
      <c r="F30" s="123"/>
      <c r="G30" s="105">
        <f t="shared" si="3"/>
        <v>0</v>
      </c>
      <c r="H30" s="97">
        <f t="shared" si="4"/>
        <v>0</v>
      </c>
      <c r="I30" s="116"/>
      <c r="J30" s="88">
        <f t="shared" si="5"/>
        <v>0</v>
      </c>
      <c r="K30" s="117">
        <f t="shared" si="6"/>
        <v>0</v>
      </c>
      <c r="L30" s="54"/>
      <c r="M30" s="89"/>
      <c r="N30" s="90"/>
      <c r="O30" s="116"/>
      <c r="P30" s="88">
        <f t="shared" si="7"/>
        <v>0</v>
      </c>
      <c r="Q30" s="117">
        <f t="shared" si="8"/>
        <v>0</v>
      </c>
      <c r="R30" s="54">
        <v>0</v>
      </c>
      <c r="S30" s="89">
        <f t="shared" si="9"/>
        <v>0</v>
      </c>
      <c r="T30" s="90">
        <f t="shared" si="10"/>
        <v>0</v>
      </c>
      <c r="U30" s="54"/>
      <c r="V30" s="88">
        <f t="shared" si="11"/>
        <v>0</v>
      </c>
      <c r="W30" s="92">
        <f t="shared" si="12"/>
        <v>0</v>
      </c>
      <c r="X30" s="153"/>
      <c r="Y30" s="89">
        <f t="shared" si="13"/>
        <v>0</v>
      </c>
      <c r="Z30" s="90">
        <f t="shared" si="14"/>
        <v>0</v>
      </c>
      <c r="AA30" s="114">
        <f t="shared" si="15"/>
        <v>0</v>
      </c>
      <c r="AB30" s="26"/>
    </row>
    <row r="31" spans="1:28" ht="22.5" customHeight="1">
      <c r="A31" s="106">
        <f t="shared" si="0"/>
        <v>15</v>
      </c>
      <c r="B31" s="126" t="s">
        <v>64</v>
      </c>
      <c r="C31" s="24"/>
      <c r="D31" s="86">
        <f t="shared" si="1"/>
        <v>0</v>
      </c>
      <c r="E31" s="69">
        <f t="shared" si="2"/>
        <v>0</v>
      </c>
      <c r="F31" s="124"/>
      <c r="G31" s="103">
        <f t="shared" si="3"/>
        <v>0</v>
      </c>
      <c r="H31" s="95">
        <f t="shared" si="4"/>
        <v>0</v>
      </c>
      <c r="I31" s="130"/>
      <c r="J31" s="86">
        <f t="shared" si="5"/>
        <v>0</v>
      </c>
      <c r="K31" s="129">
        <f t="shared" si="6"/>
        <v>0</v>
      </c>
      <c r="L31" s="52"/>
      <c r="M31" s="85"/>
      <c r="N31" s="30"/>
      <c r="O31" s="130"/>
      <c r="P31" s="86">
        <f t="shared" si="7"/>
        <v>0</v>
      </c>
      <c r="Q31" s="129">
        <f t="shared" si="8"/>
        <v>0</v>
      </c>
      <c r="R31" s="52">
        <v>0</v>
      </c>
      <c r="S31" s="85">
        <f t="shared" si="9"/>
        <v>0</v>
      </c>
      <c r="T31" s="30">
        <f t="shared" si="10"/>
        <v>0</v>
      </c>
      <c r="U31" s="52">
        <v>0</v>
      </c>
      <c r="V31" s="85">
        <f t="shared" si="11"/>
        <v>0</v>
      </c>
      <c r="W31" s="30">
        <f t="shared" si="12"/>
        <v>0</v>
      </c>
      <c r="X31" s="151"/>
      <c r="Y31" s="83">
        <f t="shared" si="13"/>
        <v>0</v>
      </c>
      <c r="Z31" s="30">
        <f t="shared" si="14"/>
        <v>0</v>
      </c>
      <c r="AA31" s="112">
        <f t="shared" si="15"/>
        <v>0</v>
      </c>
      <c r="AB31" s="26"/>
    </row>
    <row r="32" spans="1:28" ht="22.5" customHeight="1">
      <c r="A32" s="107">
        <f t="shared" si="0"/>
        <v>15</v>
      </c>
      <c r="B32" s="109" t="s">
        <v>71</v>
      </c>
      <c r="C32" s="25"/>
      <c r="D32" s="84">
        <f t="shared" si="1"/>
        <v>0</v>
      </c>
      <c r="E32" s="91">
        <f t="shared" si="2"/>
        <v>0</v>
      </c>
      <c r="F32" s="94"/>
      <c r="G32" s="104">
        <f t="shared" si="3"/>
        <v>0</v>
      </c>
      <c r="H32" s="96">
        <f t="shared" si="4"/>
        <v>0</v>
      </c>
      <c r="I32" s="110"/>
      <c r="J32" s="84">
        <f t="shared" si="5"/>
        <v>0</v>
      </c>
      <c r="K32" s="111">
        <f t="shared" si="6"/>
        <v>0</v>
      </c>
      <c r="L32" s="53"/>
      <c r="M32" s="83"/>
      <c r="N32" s="87"/>
      <c r="O32" s="110"/>
      <c r="P32" s="84">
        <f t="shared" si="7"/>
        <v>0</v>
      </c>
      <c r="Q32" s="111">
        <f t="shared" si="8"/>
        <v>0</v>
      </c>
      <c r="R32" s="53"/>
      <c r="S32" s="83"/>
      <c r="T32" s="87"/>
      <c r="U32" s="53"/>
      <c r="V32" s="84">
        <f t="shared" si="11"/>
        <v>0</v>
      </c>
      <c r="W32" s="91">
        <f t="shared" si="12"/>
        <v>0</v>
      </c>
      <c r="X32" s="152">
        <v>0</v>
      </c>
      <c r="Y32" s="83">
        <f t="shared" si="13"/>
        <v>0</v>
      </c>
      <c r="Z32" s="87">
        <f t="shared" si="14"/>
        <v>0</v>
      </c>
      <c r="AA32" s="113">
        <f t="shared" si="15"/>
        <v>0</v>
      </c>
      <c r="AB32" s="26"/>
    </row>
    <row r="33" spans="1:28" ht="22.5" customHeight="1">
      <c r="A33" s="107">
        <f t="shared" si="0"/>
        <v>15</v>
      </c>
      <c r="B33" s="109" t="s">
        <v>85</v>
      </c>
      <c r="C33" s="25"/>
      <c r="D33" s="84"/>
      <c r="E33" s="91"/>
      <c r="F33" s="94"/>
      <c r="G33" s="104"/>
      <c r="H33" s="96"/>
      <c r="I33" s="110"/>
      <c r="J33" s="119"/>
      <c r="K33" s="137"/>
      <c r="L33" s="53"/>
      <c r="M33" s="83"/>
      <c r="N33" s="87"/>
      <c r="O33" s="110"/>
      <c r="P33" s="84"/>
      <c r="Q33" s="111"/>
      <c r="R33" s="53"/>
      <c r="S33" s="83"/>
      <c r="T33" s="87"/>
      <c r="U33" s="53"/>
      <c r="V33" s="84"/>
      <c r="W33" s="91">
        <f t="shared" si="12"/>
        <v>0</v>
      </c>
      <c r="X33" s="152">
        <v>0</v>
      </c>
      <c r="Y33" s="83">
        <f t="shared" si="13"/>
        <v>0</v>
      </c>
      <c r="Z33" s="87">
        <f t="shared" si="14"/>
        <v>0</v>
      </c>
      <c r="AA33" s="113">
        <f t="shared" si="15"/>
        <v>0</v>
      </c>
      <c r="AB33" s="26"/>
    </row>
    <row r="34" spans="1:28" ht="22.5" customHeight="1">
      <c r="A34" s="107">
        <f t="shared" si="0"/>
        <v>15</v>
      </c>
      <c r="B34" s="109" t="s">
        <v>83</v>
      </c>
      <c r="C34" s="25"/>
      <c r="D34" s="84">
        <f aca="true" t="shared" si="18" ref="D34:D41">+C34*D$4</f>
        <v>0</v>
      </c>
      <c r="E34" s="91">
        <f aca="true" t="shared" si="19" ref="E34:E41">+D34</f>
        <v>0</v>
      </c>
      <c r="F34" s="94"/>
      <c r="G34" s="104">
        <f aca="true" t="shared" si="20" ref="G34:G41">+F34*G$4</f>
        <v>0</v>
      </c>
      <c r="H34" s="96">
        <f aca="true" t="shared" si="21" ref="H34:H41">+G34+E34</f>
        <v>0</v>
      </c>
      <c r="I34" s="79"/>
      <c r="J34" s="119">
        <f aca="true" t="shared" si="22" ref="J34:J41">+I34*J$4</f>
        <v>0</v>
      </c>
      <c r="K34" s="137">
        <f aca="true" t="shared" si="23" ref="K34:K41">+J34+H34</f>
        <v>0</v>
      </c>
      <c r="L34" s="53"/>
      <c r="M34" s="83"/>
      <c r="N34" s="87"/>
      <c r="O34" s="110"/>
      <c r="P34" s="84">
        <f aca="true" t="shared" si="24" ref="P34:P41">+O34*P$4</f>
        <v>0</v>
      </c>
      <c r="Q34" s="111">
        <f aca="true" t="shared" si="25" ref="Q34:Q41">+P34+N34</f>
        <v>0</v>
      </c>
      <c r="R34" s="53"/>
      <c r="S34" s="83"/>
      <c r="T34" s="87"/>
      <c r="U34" s="53"/>
      <c r="V34" s="84">
        <f aca="true" t="shared" si="26" ref="V34:V41">+U34*V$4</f>
        <v>0</v>
      </c>
      <c r="W34" s="91">
        <f t="shared" si="12"/>
        <v>0</v>
      </c>
      <c r="X34" s="152">
        <v>0</v>
      </c>
      <c r="Y34" s="83">
        <f t="shared" si="13"/>
        <v>0</v>
      </c>
      <c r="Z34" s="87">
        <f t="shared" si="14"/>
        <v>0</v>
      </c>
      <c r="AA34" s="113">
        <f t="shared" si="15"/>
        <v>0</v>
      </c>
      <c r="AB34" s="26"/>
    </row>
    <row r="35" spans="1:28" ht="22.5" customHeight="1" thickBot="1">
      <c r="A35" s="108">
        <f t="shared" si="0"/>
        <v>15</v>
      </c>
      <c r="B35" s="118" t="s">
        <v>92</v>
      </c>
      <c r="C35" s="60"/>
      <c r="D35" s="88">
        <f t="shared" si="18"/>
        <v>0</v>
      </c>
      <c r="E35" s="92">
        <f t="shared" si="19"/>
        <v>0</v>
      </c>
      <c r="F35" s="123"/>
      <c r="G35" s="105">
        <f t="shared" si="20"/>
        <v>0</v>
      </c>
      <c r="H35" s="97">
        <f t="shared" si="21"/>
        <v>0</v>
      </c>
      <c r="I35" s="116"/>
      <c r="J35" s="88">
        <f t="shared" si="22"/>
        <v>0</v>
      </c>
      <c r="K35" s="117">
        <f t="shared" si="23"/>
        <v>0</v>
      </c>
      <c r="L35" s="54"/>
      <c r="M35" s="89"/>
      <c r="N35" s="90"/>
      <c r="O35" s="116"/>
      <c r="P35" s="88">
        <f t="shared" si="24"/>
        <v>0</v>
      </c>
      <c r="Q35" s="117">
        <f t="shared" si="25"/>
        <v>0</v>
      </c>
      <c r="R35" s="54"/>
      <c r="S35" s="89"/>
      <c r="T35" s="90"/>
      <c r="U35" s="54"/>
      <c r="V35" s="88">
        <f t="shared" si="26"/>
        <v>0</v>
      </c>
      <c r="W35" s="92">
        <f t="shared" si="12"/>
        <v>0</v>
      </c>
      <c r="X35" s="153">
        <v>0</v>
      </c>
      <c r="Y35" s="89">
        <f t="shared" si="13"/>
        <v>0</v>
      </c>
      <c r="Z35" s="90">
        <f t="shared" si="14"/>
        <v>0</v>
      </c>
      <c r="AA35" s="114">
        <f t="shared" si="15"/>
        <v>0</v>
      </c>
      <c r="AB35" s="26"/>
    </row>
    <row r="36" spans="1:28" ht="22.5" customHeight="1">
      <c r="A36" s="106">
        <f t="shared" si="0"/>
        <v>15</v>
      </c>
      <c r="B36" s="126" t="s">
        <v>91</v>
      </c>
      <c r="C36" s="24"/>
      <c r="D36" s="86">
        <f t="shared" si="18"/>
        <v>0</v>
      </c>
      <c r="E36" s="69">
        <f t="shared" si="19"/>
        <v>0</v>
      </c>
      <c r="F36" s="124"/>
      <c r="G36" s="103">
        <f t="shared" si="20"/>
        <v>0</v>
      </c>
      <c r="H36" s="95">
        <f t="shared" si="21"/>
        <v>0</v>
      </c>
      <c r="I36" s="130"/>
      <c r="J36" s="86">
        <f t="shared" si="22"/>
        <v>0</v>
      </c>
      <c r="K36" s="129">
        <f t="shared" si="23"/>
        <v>0</v>
      </c>
      <c r="L36" s="52"/>
      <c r="M36" s="85"/>
      <c r="N36" s="30"/>
      <c r="O36" s="130"/>
      <c r="P36" s="86">
        <f t="shared" si="24"/>
        <v>0</v>
      </c>
      <c r="Q36" s="129">
        <f t="shared" si="25"/>
        <v>0</v>
      </c>
      <c r="R36" s="52"/>
      <c r="S36" s="85"/>
      <c r="T36" s="30"/>
      <c r="U36" s="52"/>
      <c r="V36" s="86">
        <f t="shared" si="26"/>
        <v>0</v>
      </c>
      <c r="W36" s="69">
        <f t="shared" si="12"/>
        <v>0</v>
      </c>
      <c r="X36" s="151">
        <v>0</v>
      </c>
      <c r="Y36" s="83">
        <f t="shared" si="13"/>
        <v>0</v>
      </c>
      <c r="Z36" s="30">
        <f t="shared" si="14"/>
        <v>0</v>
      </c>
      <c r="AA36" s="112">
        <f t="shared" si="15"/>
        <v>0</v>
      </c>
      <c r="AB36" s="26"/>
    </row>
    <row r="37" spans="1:28" ht="22.5" customHeight="1">
      <c r="A37" s="107">
        <f t="shared" si="0"/>
        <v>15</v>
      </c>
      <c r="B37" s="109" t="s">
        <v>84</v>
      </c>
      <c r="C37" s="25"/>
      <c r="D37" s="84">
        <f t="shared" si="18"/>
        <v>0</v>
      </c>
      <c r="E37" s="91">
        <f t="shared" si="19"/>
        <v>0</v>
      </c>
      <c r="F37" s="94"/>
      <c r="G37" s="104">
        <f t="shared" si="20"/>
        <v>0</v>
      </c>
      <c r="H37" s="96">
        <f t="shared" si="21"/>
        <v>0</v>
      </c>
      <c r="I37" s="110"/>
      <c r="J37" s="84">
        <f t="shared" si="22"/>
        <v>0</v>
      </c>
      <c r="K37" s="111">
        <f t="shared" si="23"/>
        <v>0</v>
      </c>
      <c r="L37" s="53"/>
      <c r="M37" s="83"/>
      <c r="N37" s="87"/>
      <c r="O37" s="110"/>
      <c r="P37" s="84">
        <f t="shared" si="24"/>
        <v>0</v>
      </c>
      <c r="Q37" s="111">
        <f t="shared" si="25"/>
        <v>0</v>
      </c>
      <c r="R37" s="53"/>
      <c r="S37" s="83"/>
      <c r="T37" s="87"/>
      <c r="U37" s="53"/>
      <c r="V37" s="84">
        <f t="shared" si="26"/>
        <v>0</v>
      </c>
      <c r="W37" s="91">
        <f t="shared" si="12"/>
        <v>0</v>
      </c>
      <c r="X37" s="152">
        <v>0</v>
      </c>
      <c r="Y37" s="83">
        <f t="shared" si="13"/>
        <v>0</v>
      </c>
      <c r="Z37" s="87">
        <f t="shared" si="14"/>
        <v>0</v>
      </c>
      <c r="AA37" s="113">
        <f t="shared" si="15"/>
        <v>0</v>
      </c>
      <c r="AB37" s="26"/>
    </row>
    <row r="38" spans="1:28" ht="22.5" customHeight="1">
      <c r="A38" s="107">
        <f t="shared" si="0"/>
        <v>15</v>
      </c>
      <c r="B38" s="109" t="s">
        <v>88</v>
      </c>
      <c r="C38" s="25"/>
      <c r="D38" s="84">
        <f t="shared" si="18"/>
        <v>0</v>
      </c>
      <c r="E38" s="91">
        <f t="shared" si="19"/>
        <v>0</v>
      </c>
      <c r="F38" s="94"/>
      <c r="G38" s="104">
        <f t="shared" si="20"/>
        <v>0</v>
      </c>
      <c r="H38" s="96">
        <f t="shared" si="21"/>
        <v>0</v>
      </c>
      <c r="I38" s="110"/>
      <c r="J38" s="119">
        <f t="shared" si="22"/>
        <v>0</v>
      </c>
      <c r="K38" s="137">
        <f t="shared" si="23"/>
        <v>0</v>
      </c>
      <c r="L38" s="53"/>
      <c r="M38" s="83"/>
      <c r="N38" s="87"/>
      <c r="O38" s="110"/>
      <c r="P38" s="84">
        <f t="shared" si="24"/>
        <v>0</v>
      </c>
      <c r="Q38" s="111">
        <f t="shared" si="25"/>
        <v>0</v>
      </c>
      <c r="R38" s="53"/>
      <c r="S38" s="83"/>
      <c r="T38" s="87"/>
      <c r="U38" s="53"/>
      <c r="V38" s="84">
        <f t="shared" si="26"/>
        <v>0</v>
      </c>
      <c r="W38" s="91">
        <f t="shared" si="12"/>
        <v>0</v>
      </c>
      <c r="X38" s="152">
        <v>0</v>
      </c>
      <c r="Y38" s="83">
        <f t="shared" si="13"/>
        <v>0</v>
      </c>
      <c r="Z38" s="87">
        <f t="shared" si="14"/>
        <v>0</v>
      </c>
      <c r="AA38" s="113">
        <f t="shared" si="15"/>
        <v>0</v>
      </c>
      <c r="AB38" s="26"/>
    </row>
    <row r="39" spans="1:28" ht="22.5" customHeight="1">
      <c r="A39" s="107">
        <f t="shared" si="0"/>
        <v>15</v>
      </c>
      <c r="B39" s="109" t="s">
        <v>31</v>
      </c>
      <c r="C39" s="25"/>
      <c r="D39" s="84">
        <f t="shared" si="18"/>
        <v>0</v>
      </c>
      <c r="E39" s="91">
        <f t="shared" si="19"/>
        <v>0</v>
      </c>
      <c r="F39" s="94"/>
      <c r="G39" s="104">
        <f t="shared" si="20"/>
        <v>0</v>
      </c>
      <c r="H39" s="96">
        <f t="shared" si="21"/>
        <v>0</v>
      </c>
      <c r="I39" s="79"/>
      <c r="J39" s="119">
        <f t="shared" si="22"/>
        <v>0</v>
      </c>
      <c r="K39" s="137">
        <f t="shared" si="23"/>
        <v>0</v>
      </c>
      <c r="L39" s="53"/>
      <c r="M39" s="83"/>
      <c r="N39" s="87"/>
      <c r="O39" s="110"/>
      <c r="P39" s="84">
        <f t="shared" si="24"/>
        <v>0</v>
      </c>
      <c r="Q39" s="111">
        <f t="shared" si="25"/>
        <v>0</v>
      </c>
      <c r="R39" s="53"/>
      <c r="S39" s="83"/>
      <c r="T39" s="87"/>
      <c r="U39" s="53"/>
      <c r="V39" s="84">
        <f t="shared" si="26"/>
        <v>0</v>
      </c>
      <c r="W39" s="91">
        <f t="shared" si="12"/>
        <v>0</v>
      </c>
      <c r="X39" s="152">
        <v>0</v>
      </c>
      <c r="Y39" s="83">
        <f t="shared" si="13"/>
        <v>0</v>
      </c>
      <c r="Z39" s="87">
        <f t="shared" si="14"/>
        <v>0</v>
      </c>
      <c r="AA39" s="113">
        <f t="shared" si="15"/>
        <v>0</v>
      </c>
      <c r="AB39" s="26"/>
    </row>
    <row r="40" spans="1:28" ht="22.5" customHeight="1" thickBot="1">
      <c r="A40" s="108">
        <f t="shared" si="0"/>
        <v>15</v>
      </c>
      <c r="B40" s="118" t="s">
        <v>89</v>
      </c>
      <c r="C40" s="60"/>
      <c r="D40" s="88">
        <f t="shared" si="18"/>
        <v>0</v>
      </c>
      <c r="E40" s="92">
        <f t="shared" si="19"/>
        <v>0</v>
      </c>
      <c r="F40" s="123"/>
      <c r="G40" s="105">
        <f t="shared" si="20"/>
        <v>0</v>
      </c>
      <c r="H40" s="97">
        <f t="shared" si="21"/>
        <v>0</v>
      </c>
      <c r="I40" s="116"/>
      <c r="J40" s="88">
        <f t="shared" si="22"/>
        <v>0</v>
      </c>
      <c r="K40" s="117">
        <f t="shared" si="23"/>
        <v>0</v>
      </c>
      <c r="L40" s="54"/>
      <c r="M40" s="89"/>
      <c r="N40" s="90"/>
      <c r="O40" s="116"/>
      <c r="P40" s="88">
        <f t="shared" si="24"/>
        <v>0</v>
      </c>
      <c r="Q40" s="117">
        <f t="shared" si="25"/>
        <v>0</v>
      </c>
      <c r="R40" s="54"/>
      <c r="S40" s="89"/>
      <c r="T40" s="90"/>
      <c r="U40" s="54"/>
      <c r="V40" s="88">
        <f t="shared" si="26"/>
        <v>0</v>
      </c>
      <c r="W40" s="92">
        <f t="shared" si="12"/>
        <v>0</v>
      </c>
      <c r="X40" s="153">
        <v>0</v>
      </c>
      <c r="Y40" s="89">
        <f t="shared" si="13"/>
        <v>0</v>
      </c>
      <c r="Z40" s="90">
        <f t="shared" si="14"/>
        <v>0</v>
      </c>
      <c r="AA40" s="114">
        <f t="shared" si="15"/>
        <v>0</v>
      </c>
      <c r="AB40" s="26"/>
    </row>
    <row r="41" spans="1:28" ht="22.5" customHeight="1" thickBot="1">
      <c r="A41" s="175">
        <f t="shared" si="0"/>
        <v>15</v>
      </c>
      <c r="B41" s="176" t="s">
        <v>93</v>
      </c>
      <c r="C41" s="177"/>
      <c r="D41" s="178">
        <f t="shared" si="18"/>
        <v>0</v>
      </c>
      <c r="E41" s="179">
        <f t="shared" si="19"/>
        <v>0</v>
      </c>
      <c r="F41" s="180"/>
      <c r="G41" s="181">
        <f t="shared" si="20"/>
        <v>0</v>
      </c>
      <c r="H41" s="182">
        <f t="shared" si="21"/>
        <v>0</v>
      </c>
      <c r="I41" s="183"/>
      <c r="J41" s="178">
        <f t="shared" si="22"/>
        <v>0</v>
      </c>
      <c r="K41" s="179">
        <f t="shared" si="23"/>
        <v>0</v>
      </c>
      <c r="L41" s="184"/>
      <c r="M41" s="185"/>
      <c r="N41" s="186"/>
      <c r="O41" s="183"/>
      <c r="P41" s="178">
        <f t="shared" si="24"/>
        <v>0</v>
      </c>
      <c r="Q41" s="179">
        <f t="shared" si="25"/>
        <v>0</v>
      </c>
      <c r="R41" s="187"/>
      <c r="S41" s="188"/>
      <c r="T41" s="186"/>
      <c r="U41" s="184"/>
      <c r="V41" s="178">
        <f t="shared" si="26"/>
        <v>0</v>
      </c>
      <c r="W41" s="179">
        <f t="shared" si="12"/>
        <v>0</v>
      </c>
      <c r="X41" s="189">
        <v>0</v>
      </c>
      <c r="Y41" s="188">
        <f t="shared" si="13"/>
        <v>0</v>
      </c>
      <c r="Z41" s="186">
        <f t="shared" si="14"/>
        <v>0</v>
      </c>
      <c r="AA41" s="32">
        <f t="shared" si="15"/>
        <v>0</v>
      </c>
      <c r="AB41" s="26"/>
    </row>
    <row r="42" spans="7:11" ht="12.75">
      <c r="G42" s="98"/>
      <c r="H42" s="98"/>
      <c r="I42" s="98"/>
      <c r="J42" s="98"/>
      <c r="K42" s="98"/>
    </row>
    <row r="43" spans="22:23" ht="13.5" thickBot="1">
      <c r="V43"/>
      <c r="W43"/>
    </row>
    <row r="44" ht="19.5" thickBot="1">
      <c r="A44" s="13" t="s">
        <v>10</v>
      </c>
    </row>
    <row r="45" ht="19.5" thickBot="1">
      <c r="A45" s="20"/>
    </row>
    <row r="46" spans="1:2" ht="18.75" thickBot="1">
      <c r="A46" s="19"/>
      <c r="B46" s="7" t="s">
        <v>2</v>
      </c>
    </row>
    <row r="47" ht="13.5" thickBot="1"/>
    <row r="48" spans="1:5" ht="12.75">
      <c r="A48" s="18">
        <v>1</v>
      </c>
      <c r="B48" s="1" t="s">
        <v>14</v>
      </c>
      <c r="C48" s="15">
        <v>140</v>
      </c>
      <c r="D48" s="15">
        <v>1510</v>
      </c>
      <c r="E48" s="2">
        <v>80</v>
      </c>
    </row>
    <row r="49" spans="1:5" ht="12.75">
      <c r="A49" s="18">
        <v>2</v>
      </c>
      <c r="B49" s="47" t="s">
        <v>21</v>
      </c>
      <c r="C49" s="14">
        <v>105</v>
      </c>
      <c r="D49" s="14">
        <v>1450</v>
      </c>
      <c r="E49" s="5">
        <v>40</v>
      </c>
    </row>
    <row r="50" spans="1:5" ht="12.75">
      <c r="A50" s="18">
        <v>2</v>
      </c>
      <c r="B50" s="4" t="s">
        <v>15</v>
      </c>
      <c r="C50" s="14">
        <v>100</v>
      </c>
      <c r="D50" s="14">
        <v>1500</v>
      </c>
      <c r="E50" s="5">
        <v>20</v>
      </c>
    </row>
    <row r="51" spans="1:5" ht="13.5" thickBot="1">
      <c r="A51" s="18">
        <v>4</v>
      </c>
      <c r="B51" s="48" t="s">
        <v>16</v>
      </c>
      <c r="C51" s="16">
        <v>75</v>
      </c>
      <c r="D51" s="16">
        <v>1370</v>
      </c>
      <c r="E51" s="17">
        <v>10</v>
      </c>
    </row>
    <row r="52" spans="1:5" ht="13.5" thickBot="1">
      <c r="A52" s="18"/>
      <c r="B52" s="131"/>
      <c r="C52" s="18"/>
      <c r="D52" s="18"/>
      <c r="E52" s="18"/>
    </row>
    <row r="53" spans="1:5" ht="12.75" hidden="1">
      <c r="A53" s="18"/>
      <c r="B53" s="131"/>
      <c r="C53" s="18"/>
      <c r="D53" s="18"/>
      <c r="E53" s="18"/>
    </row>
    <row r="54" spans="1:5" ht="12.75" hidden="1">
      <c r="A54" s="18"/>
      <c r="B54" s="131"/>
      <c r="C54" s="18"/>
      <c r="D54" s="18"/>
      <c r="E54" s="18"/>
    </row>
    <row r="55" spans="1:5" ht="12.75" hidden="1">
      <c r="A55" s="18"/>
      <c r="B55" s="131"/>
      <c r="C55" s="18"/>
      <c r="D55" s="18"/>
      <c r="E55" s="18"/>
    </row>
    <row r="56" ht="15" customHeight="1" hidden="1"/>
    <row r="57" ht="15" customHeight="1" hidden="1" thickBot="1"/>
    <row r="58" spans="2:15" ht="15" customHeight="1" thickBot="1">
      <c r="B58" s="132" t="s">
        <v>13</v>
      </c>
      <c r="C58" s="133" t="s">
        <v>75</v>
      </c>
      <c r="D58" s="67"/>
      <c r="E58" s="67"/>
      <c r="F58" s="67"/>
      <c r="G58" s="67"/>
      <c r="H58" s="67"/>
      <c r="I58" s="67"/>
      <c r="J58" s="67"/>
      <c r="K58" s="67"/>
      <c r="O58" s="67"/>
    </row>
    <row r="59" ht="13.5" thickBot="1"/>
    <row r="60" spans="1:5" ht="12.75" hidden="1">
      <c r="A60" s="3">
        <v>1</v>
      </c>
      <c r="B60" s="41"/>
      <c r="C60" s="15"/>
      <c r="D60" s="15"/>
      <c r="E60" s="2">
        <v>80</v>
      </c>
    </row>
    <row r="61" spans="1:5" ht="12.75" hidden="1">
      <c r="A61" s="3">
        <f>1+A60</f>
        <v>2</v>
      </c>
      <c r="B61" s="42"/>
      <c r="C61" s="14"/>
      <c r="D61" s="14"/>
      <c r="E61" s="5">
        <v>40</v>
      </c>
    </row>
    <row r="62" spans="1:5" ht="12.75" hidden="1">
      <c r="A62" s="3">
        <f aca="true" t="shared" si="27" ref="A62:A82">1+A61</f>
        <v>3</v>
      </c>
      <c r="B62" s="42"/>
      <c r="C62" s="36"/>
      <c r="D62" s="36"/>
      <c r="E62" s="6">
        <v>20</v>
      </c>
    </row>
    <row r="63" spans="1:5" ht="12.75" hidden="1">
      <c r="A63" s="3">
        <f t="shared" si="27"/>
        <v>4</v>
      </c>
      <c r="B63" s="42"/>
      <c r="C63" s="36"/>
      <c r="D63" s="36"/>
      <c r="E63" s="6">
        <v>10</v>
      </c>
    </row>
    <row r="64" spans="1:5" ht="12.75" hidden="1">
      <c r="A64" s="3">
        <f t="shared" si="27"/>
        <v>5</v>
      </c>
      <c r="B64" s="42"/>
      <c r="C64" s="36"/>
      <c r="D64" s="36"/>
      <c r="E64" s="6">
        <v>5</v>
      </c>
    </row>
    <row r="65" spans="1:5" ht="12.75" hidden="1">
      <c r="A65" s="3">
        <f t="shared" si="27"/>
        <v>6</v>
      </c>
      <c r="B65" s="42"/>
      <c r="C65" s="36"/>
      <c r="D65" s="36"/>
      <c r="E65" s="6">
        <v>0</v>
      </c>
    </row>
    <row r="66" spans="1:5" ht="12.75" hidden="1">
      <c r="A66" s="3">
        <f t="shared" si="27"/>
        <v>7</v>
      </c>
      <c r="B66" s="42"/>
      <c r="C66" s="36"/>
      <c r="D66" s="36"/>
      <c r="E66" s="6">
        <v>0</v>
      </c>
    </row>
    <row r="67" spans="1:5" ht="12.75" hidden="1">
      <c r="A67" s="3">
        <f t="shared" si="27"/>
        <v>8</v>
      </c>
      <c r="B67" s="42"/>
      <c r="C67" s="36"/>
      <c r="D67" s="36"/>
      <c r="E67" s="6">
        <v>0</v>
      </c>
    </row>
    <row r="68" spans="1:5" ht="12.75" hidden="1">
      <c r="A68" s="3">
        <f t="shared" si="27"/>
        <v>9</v>
      </c>
      <c r="B68" s="42"/>
      <c r="C68" s="36"/>
      <c r="D68" s="36"/>
      <c r="E68" s="6">
        <v>0</v>
      </c>
    </row>
    <row r="69" spans="1:5" ht="12.75" hidden="1">
      <c r="A69" s="3">
        <f t="shared" si="27"/>
        <v>10</v>
      </c>
      <c r="B69" s="42"/>
      <c r="C69" s="36"/>
      <c r="D69" s="36"/>
      <c r="E69" s="6">
        <v>0</v>
      </c>
    </row>
    <row r="70" spans="1:5" ht="12.75" hidden="1">
      <c r="A70" s="3">
        <f t="shared" si="27"/>
        <v>11</v>
      </c>
      <c r="B70" s="42"/>
      <c r="C70" s="36"/>
      <c r="D70" s="36"/>
      <c r="E70" s="6">
        <v>0</v>
      </c>
    </row>
    <row r="71" spans="1:5" ht="12.75" hidden="1">
      <c r="A71" s="3">
        <f t="shared" si="27"/>
        <v>12</v>
      </c>
      <c r="B71" s="45"/>
      <c r="C71" s="36"/>
      <c r="D71" s="36"/>
      <c r="E71" s="6">
        <v>0</v>
      </c>
    </row>
    <row r="72" spans="1:5" ht="12.75" hidden="1">
      <c r="A72" s="3">
        <f t="shared" si="27"/>
        <v>13</v>
      </c>
      <c r="B72" s="45"/>
      <c r="C72" s="36"/>
      <c r="D72" s="36"/>
      <c r="E72" s="6">
        <v>0</v>
      </c>
    </row>
    <row r="73" spans="1:5" ht="12.75" hidden="1">
      <c r="A73" s="3">
        <f t="shared" si="27"/>
        <v>14</v>
      </c>
      <c r="B73" s="45"/>
      <c r="C73" s="36"/>
      <c r="D73" s="36"/>
      <c r="E73" s="6">
        <v>0</v>
      </c>
    </row>
    <row r="74" spans="1:5" ht="12.75" hidden="1">
      <c r="A74" s="3">
        <f t="shared" si="27"/>
        <v>15</v>
      </c>
      <c r="B74" s="45"/>
      <c r="C74" s="36"/>
      <c r="D74" s="36"/>
      <c r="E74" s="6">
        <v>0</v>
      </c>
    </row>
    <row r="75" spans="1:5" ht="12.75" hidden="1">
      <c r="A75" s="3">
        <f t="shared" si="27"/>
        <v>16</v>
      </c>
      <c r="B75" s="45"/>
      <c r="C75" s="36"/>
      <c r="D75" s="36"/>
      <c r="E75" s="6">
        <v>0</v>
      </c>
    </row>
    <row r="76" spans="1:5" ht="12.75" hidden="1">
      <c r="A76" s="3">
        <f t="shared" si="27"/>
        <v>17</v>
      </c>
      <c r="B76" s="45"/>
      <c r="C76" s="36"/>
      <c r="D76" s="36"/>
      <c r="E76" s="6">
        <v>0</v>
      </c>
    </row>
    <row r="77" spans="1:5" ht="13.5" hidden="1" thickBot="1">
      <c r="A77" s="3">
        <f t="shared" si="27"/>
        <v>18</v>
      </c>
      <c r="B77" s="43"/>
      <c r="C77" s="16"/>
      <c r="D77" s="16"/>
      <c r="E77" s="17">
        <v>0</v>
      </c>
    </row>
    <row r="78" spans="1:5" ht="12.75" hidden="1">
      <c r="A78" s="3">
        <f t="shared" si="27"/>
        <v>19</v>
      </c>
      <c r="B78" s="63"/>
      <c r="C78" s="64"/>
      <c r="D78" s="64"/>
      <c r="E78" s="65">
        <v>0</v>
      </c>
    </row>
    <row r="79" spans="1:5" ht="13.5" hidden="1" thickBot="1">
      <c r="A79" s="3">
        <f t="shared" si="27"/>
        <v>20</v>
      </c>
      <c r="B79" s="43"/>
      <c r="C79" s="16"/>
      <c r="D79" s="16"/>
      <c r="E79" s="17">
        <v>0</v>
      </c>
    </row>
    <row r="80" spans="1:5" ht="12.75" hidden="1">
      <c r="A80" s="3">
        <f t="shared" si="27"/>
        <v>21</v>
      </c>
      <c r="B80" s="45"/>
      <c r="C80" s="36"/>
      <c r="D80" s="36"/>
      <c r="E80" s="6">
        <v>0</v>
      </c>
    </row>
    <row r="81" spans="1:5" ht="12.75" hidden="1">
      <c r="A81" s="3">
        <f t="shared" si="27"/>
        <v>22</v>
      </c>
      <c r="B81" s="45"/>
      <c r="C81" s="36"/>
      <c r="D81" s="36"/>
      <c r="E81" s="6">
        <v>0</v>
      </c>
    </row>
    <row r="82" spans="1:5" ht="12.75" hidden="1">
      <c r="A82" s="3">
        <f t="shared" si="27"/>
        <v>23</v>
      </c>
      <c r="B82" s="45"/>
      <c r="C82" s="36"/>
      <c r="D82" s="36"/>
      <c r="E82" s="6">
        <v>0</v>
      </c>
    </row>
    <row r="83" spans="1:5" ht="13.5" hidden="1" thickBot="1">
      <c r="A83" s="3">
        <v>24</v>
      </c>
      <c r="B83" s="43"/>
      <c r="C83" s="16"/>
      <c r="D83" s="16"/>
      <c r="E83" s="17">
        <v>0</v>
      </c>
    </row>
    <row r="84" spans="1:2" ht="18.75" thickBot="1">
      <c r="A84" s="19"/>
      <c r="B84" s="7" t="s">
        <v>3</v>
      </c>
    </row>
    <row r="85" ht="13.5" thickBot="1"/>
    <row r="86" spans="1:4" ht="12.75">
      <c r="A86" s="18">
        <v>1</v>
      </c>
      <c r="B86" s="46" t="s">
        <v>17</v>
      </c>
      <c r="C86" s="15">
        <v>72</v>
      </c>
      <c r="D86" s="49">
        <v>80</v>
      </c>
    </row>
    <row r="87" spans="1:18" ht="12.75">
      <c r="A87" s="18">
        <v>2</v>
      </c>
      <c r="B87" s="47" t="s">
        <v>24</v>
      </c>
      <c r="C87" s="14">
        <v>71</v>
      </c>
      <c r="D87" s="50">
        <v>40</v>
      </c>
      <c r="L87" s="44"/>
      <c r="M87" s="18"/>
      <c r="N87" s="18"/>
      <c r="Q87" s="18"/>
      <c r="R87" s="18"/>
    </row>
    <row r="88" spans="1:18" ht="12.75">
      <c r="A88" s="18">
        <v>3</v>
      </c>
      <c r="B88" s="47" t="s">
        <v>46</v>
      </c>
      <c r="C88" s="14">
        <v>63</v>
      </c>
      <c r="D88" s="50">
        <v>20</v>
      </c>
      <c r="L88" s="44"/>
      <c r="M88" s="18"/>
      <c r="N88" s="18"/>
      <c r="Q88" s="18"/>
      <c r="R88" s="18"/>
    </row>
    <row r="89" spans="1:18" ht="12.75">
      <c r="A89" s="18">
        <v>4</v>
      </c>
      <c r="B89" s="47" t="s">
        <v>61</v>
      </c>
      <c r="C89" s="14">
        <v>59</v>
      </c>
      <c r="D89" s="50">
        <v>10</v>
      </c>
      <c r="L89" s="44"/>
      <c r="M89" s="18"/>
      <c r="N89" s="18"/>
      <c r="Q89" s="18"/>
      <c r="R89" s="18"/>
    </row>
    <row r="90" spans="1:18" ht="12.75">
      <c r="A90" s="18">
        <v>5</v>
      </c>
      <c r="B90" s="56" t="s">
        <v>52</v>
      </c>
      <c r="C90" s="36">
        <v>56</v>
      </c>
      <c r="D90" s="57">
        <v>5</v>
      </c>
      <c r="L90" s="44"/>
      <c r="M90" s="18"/>
      <c r="N90" s="18"/>
      <c r="Q90" s="18"/>
      <c r="R90" s="18"/>
    </row>
    <row r="91" spans="1:18" ht="12.75">
      <c r="A91" s="18">
        <v>6</v>
      </c>
      <c r="B91" s="56" t="s">
        <v>44</v>
      </c>
      <c r="C91" s="36">
        <v>51</v>
      </c>
      <c r="D91" s="57">
        <v>0</v>
      </c>
      <c r="L91" s="44"/>
      <c r="M91" s="18"/>
      <c r="N91" s="18"/>
      <c r="Q91" s="18"/>
      <c r="R91" s="18"/>
    </row>
    <row r="92" spans="1:18" ht="12.75">
      <c r="A92" s="18">
        <v>7</v>
      </c>
      <c r="B92" s="56" t="s">
        <v>48</v>
      </c>
      <c r="C92" s="36">
        <v>50</v>
      </c>
      <c r="D92" s="57">
        <v>0</v>
      </c>
      <c r="L92" s="44"/>
      <c r="M92" s="18"/>
      <c r="N92" s="18"/>
      <c r="Q92" s="18"/>
      <c r="R92" s="18"/>
    </row>
    <row r="93" spans="1:18" ht="12.75">
      <c r="A93" s="18">
        <v>8</v>
      </c>
      <c r="B93" s="56" t="s">
        <v>49</v>
      </c>
      <c r="C93" s="36">
        <v>49</v>
      </c>
      <c r="D93" s="57">
        <v>0</v>
      </c>
      <c r="L93" s="18"/>
      <c r="M93" s="18"/>
      <c r="N93" s="18"/>
      <c r="Q93" s="18"/>
      <c r="R93" s="18"/>
    </row>
    <row r="94" spans="1:4" ht="12.75">
      <c r="A94" s="18">
        <v>9</v>
      </c>
      <c r="B94" s="56" t="s">
        <v>51</v>
      </c>
      <c r="C94" s="36">
        <v>39</v>
      </c>
      <c r="D94" s="57">
        <v>0</v>
      </c>
    </row>
    <row r="95" spans="1:4" ht="12.75">
      <c r="A95" s="18">
        <v>10</v>
      </c>
      <c r="B95" s="56" t="s">
        <v>73</v>
      </c>
      <c r="C95" s="36">
        <v>29</v>
      </c>
      <c r="D95" s="57">
        <v>0</v>
      </c>
    </row>
    <row r="96" spans="1:4" ht="13.5" thickBot="1">
      <c r="A96" s="18">
        <v>11</v>
      </c>
      <c r="B96" s="48" t="s">
        <v>74</v>
      </c>
      <c r="C96" s="16">
        <v>22</v>
      </c>
      <c r="D96" s="51">
        <v>0</v>
      </c>
    </row>
    <row r="98" ht="13.5" thickBot="1">
      <c r="B98" s="18"/>
    </row>
    <row r="99" spans="1:2" ht="18.75" thickBot="1">
      <c r="A99" s="19"/>
      <c r="B99" s="7" t="s">
        <v>8</v>
      </c>
    </row>
    <row r="100" spans="12:17" ht="13.5" thickBot="1">
      <c r="L100" s="18"/>
      <c r="O100" s="18"/>
      <c r="P100" s="18"/>
      <c r="Q100" s="18"/>
    </row>
    <row r="101" spans="1:12" ht="12.75">
      <c r="A101" s="18">
        <v>1</v>
      </c>
      <c r="B101" s="46" t="s">
        <v>53</v>
      </c>
      <c r="C101" s="134">
        <v>52</v>
      </c>
      <c r="D101" s="15">
        <v>63</v>
      </c>
      <c r="E101" s="2">
        <v>80</v>
      </c>
      <c r="L101" s="18"/>
    </row>
    <row r="102" spans="1:12" ht="12.75">
      <c r="A102" s="18">
        <v>2</v>
      </c>
      <c r="B102" s="47" t="s">
        <v>25</v>
      </c>
      <c r="C102" s="78">
        <v>106</v>
      </c>
      <c r="D102" s="14">
        <v>49</v>
      </c>
      <c r="E102" s="5">
        <v>40</v>
      </c>
      <c r="L102" s="18"/>
    </row>
    <row r="103" spans="1:12" ht="12.75">
      <c r="A103" s="18">
        <v>3</v>
      </c>
      <c r="B103" s="47" t="s">
        <v>46</v>
      </c>
      <c r="C103" s="78">
        <v>110</v>
      </c>
      <c r="D103" s="14">
        <v>51.5</v>
      </c>
      <c r="E103" s="5">
        <v>20</v>
      </c>
      <c r="L103" s="18"/>
    </row>
    <row r="104" spans="1:12" ht="13.5" customHeight="1">
      <c r="A104" s="18">
        <v>4</v>
      </c>
      <c r="B104" s="47" t="s">
        <v>24</v>
      </c>
      <c r="C104" s="78">
        <v>165</v>
      </c>
      <c r="D104" s="14">
        <v>69</v>
      </c>
      <c r="E104" s="5">
        <v>10</v>
      </c>
      <c r="L104" s="18"/>
    </row>
    <row r="105" spans="1:12" ht="12.75">
      <c r="A105" s="18">
        <v>5</v>
      </c>
      <c r="B105" s="47" t="s">
        <v>52</v>
      </c>
      <c r="C105" s="135">
        <v>87</v>
      </c>
      <c r="D105" s="14">
        <v>28</v>
      </c>
      <c r="E105" s="5">
        <v>5</v>
      </c>
      <c r="L105" s="18"/>
    </row>
    <row r="106" spans="1:12" ht="12.75">
      <c r="A106" s="18">
        <v>6</v>
      </c>
      <c r="B106" s="47" t="s">
        <v>50</v>
      </c>
      <c r="C106" s="135">
        <v>118</v>
      </c>
      <c r="D106" s="14">
        <v>17.5</v>
      </c>
      <c r="E106" s="5">
        <v>0</v>
      </c>
      <c r="L106" s="18"/>
    </row>
    <row r="107" spans="1:12" ht="12.75">
      <c r="A107" s="18">
        <v>7</v>
      </c>
      <c r="B107" s="47" t="s">
        <v>61</v>
      </c>
      <c r="C107" s="135">
        <v>145</v>
      </c>
      <c r="D107" s="14">
        <v>45</v>
      </c>
      <c r="E107" s="5">
        <v>0</v>
      </c>
      <c r="L107" s="18"/>
    </row>
    <row r="108" spans="1:12" ht="12.75">
      <c r="A108" s="18">
        <v>8</v>
      </c>
      <c r="B108" s="47" t="s">
        <v>45</v>
      </c>
      <c r="C108" s="135">
        <v>158</v>
      </c>
      <c r="D108" s="14">
        <v>43</v>
      </c>
      <c r="E108" s="5">
        <v>0</v>
      </c>
      <c r="L108" s="18"/>
    </row>
    <row r="109" spans="1:12" ht="12.75">
      <c r="A109" s="18">
        <v>9</v>
      </c>
      <c r="B109" s="47" t="s">
        <v>49</v>
      </c>
      <c r="C109" s="135">
        <v>121</v>
      </c>
      <c r="D109" s="14">
        <v>39</v>
      </c>
      <c r="E109" s="5">
        <v>0</v>
      </c>
      <c r="L109" s="18"/>
    </row>
    <row r="110" spans="1:12" ht="12.75">
      <c r="A110" s="18">
        <v>10</v>
      </c>
      <c r="B110" s="47" t="s">
        <v>51</v>
      </c>
      <c r="C110" s="135">
        <v>116</v>
      </c>
      <c r="D110" s="14">
        <v>39</v>
      </c>
      <c r="E110" s="5">
        <v>0</v>
      </c>
      <c r="L110" s="18"/>
    </row>
    <row r="111" spans="1:12" ht="13.5" customHeight="1" thickBot="1">
      <c r="A111" s="18">
        <v>11</v>
      </c>
      <c r="B111" s="48" t="s">
        <v>47</v>
      </c>
      <c r="C111" s="136"/>
      <c r="D111" s="16">
        <v>7</v>
      </c>
      <c r="E111" s="17">
        <v>0</v>
      </c>
      <c r="L111" s="18"/>
    </row>
    <row r="112" spans="2:12" ht="12.75">
      <c r="B112" s="18"/>
      <c r="L112" s="18"/>
    </row>
    <row r="113" spans="2:12" ht="13.5" thickBot="1">
      <c r="B113" s="18"/>
      <c r="L113" s="18"/>
    </row>
    <row r="114" spans="1:17" ht="18.75" thickBot="1">
      <c r="A114" s="19"/>
      <c r="B114" s="7" t="s">
        <v>4</v>
      </c>
      <c r="L114" s="18"/>
      <c r="O114" s="18"/>
      <c r="P114" s="18"/>
      <c r="Q114" s="18"/>
    </row>
    <row r="115" spans="12:17" ht="13.5" thickBot="1">
      <c r="L115" s="18"/>
      <c r="O115" s="18"/>
      <c r="P115" s="18"/>
      <c r="Q115" s="18"/>
    </row>
    <row r="116" spans="1:17" ht="12.75">
      <c r="A116" s="3">
        <v>1</v>
      </c>
      <c r="B116" s="72" t="s">
        <v>25</v>
      </c>
      <c r="C116" s="138">
        <v>240</v>
      </c>
      <c r="D116" s="145">
        <v>36</v>
      </c>
      <c r="E116" s="49">
        <v>80</v>
      </c>
      <c r="L116" s="18"/>
      <c r="O116" s="18"/>
      <c r="P116" s="18"/>
      <c r="Q116" s="18"/>
    </row>
    <row r="117" spans="1:17" ht="12.75">
      <c r="A117" s="3">
        <f aca="true" t="shared" si="28" ref="A117:A128">1+A116</f>
        <v>2</v>
      </c>
      <c r="B117" s="73" t="s">
        <v>24</v>
      </c>
      <c r="C117" s="139">
        <v>200</v>
      </c>
      <c r="D117" s="146">
        <v>52</v>
      </c>
      <c r="E117" s="50">
        <v>40</v>
      </c>
      <c r="L117" s="18"/>
      <c r="O117" s="18"/>
      <c r="P117" s="18"/>
      <c r="Q117" s="18"/>
    </row>
    <row r="118" spans="1:30" ht="12.75">
      <c r="A118" s="3">
        <f t="shared" si="28"/>
        <v>3</v>
      </c>
      <c r="B118" s="73" t="s">
        <v>48</v>
      </c>
      <c r="C118" s="139">
        <v>180</v>
      </c>
      <c r="D118" s="146">
        <v>34</v>
      </c>
      <c r="E118" s="50">
        <v>20</v>
      </c>
      <c r="L118" s="18"/>
      <c r="O118" s="18"/>
      <c r="P118" s="18"/>
      <c r="Q118" s="18"/>
      <c r="AD118" s="3"/>
    </row>
    <row r="119" spans="1:17" ht="12.75">
      <c r="A119" s="3">
        <f t="shared" si="28"/>
        <v>4</v>
      </c>
      <c r="B119" s="73" t="s">
        <v>46</v>
      </c>
      <c r="C119" s="139">
        <v>150</v>
      </c>
      <c r="D119" s="146">
        <v>36</v>
      </c>
      <c r="E119" s="50">
        <v>10</v>
      </c>
      <c r="L119" s="18"/>
      <c r="O119" s="18"/>
      <c r="P119" s="18"/>
      <c r="Q119" s="18"/>
    </row>
    <row r="120" spans="1:17" ht="12.75">
      <c r="A120" s="3">
        <f t="shared" si="28"/>
        <v>5</v>
      </c>
      <c r="B120" s="73" t="s">
        <v>61</v>
      </c>
      <c r="C120" s="139"/>
      <c r="D120" s="146">
        <v>34</v>
      </c>
      <c r="E120" s="50">
        <v>5</v>
      </c>
      <c r="L120" s="18"/>
      <c r="O120" s="18"/>
      <c r="P120" s="18"/>
      <c r="Q120" s="18"/>
    </row>
    <row r="121" spans="1:17" ht="12.75">
      <c r="A121" s="3">
        <f t="shared" si="28"/>
        <v>6</v>
      </c>
      <c r="B121" s="73" t="s">
        <v>51</v>
      </c>
      <c r="C121" s="139"/>
      <c r="D121" s="146">
        <v>32</v>
      </c>
      <c r="E121" s="50">
        <v>0</v>
      </c>
      <c r="L121" s="18"/>
      <c r="O121" s="18"/>
      <c r="P121" s="18"/>
      <c r="Q121" s="18"/>
    </row>
    <row r="122" spans="1:17" ht="12.75">
      <c r="A122" s="3">
        <f t="shared" si="28"/>
        <v>7</v>
      </c>
      <c r="B122" s="73" t="s">
        <v>50</v>
      </c>
      <c r="C122" s="139"/>
      <c r="D122" s="146">
        <v>30</v>
      </c>
      <c r="E122" s="50">
        <v>0</v>
      </c>
      <c r="L122" s="18"/>
      <c r="O122" s="18"/>
      <c r="P122" s="18"/>
      <c r="Q122" s="18"/>
    </row>
    <row r="123" spans="1:17" ht="13.5" thickBot="1">
      <c r="A123" s="3">
        <f t="shared" si="28"/>
        <v>8</v>
      </c>
      <c r="B123" s="74" t="s">
        <v>49</v>
      </c>
      <c r="C123" s="144"/>
      <c r="D123" s="147">
        <v>26</v>
      </c>
      <c r="E123" s="51">
        <v>0</v>
      </c>
      <c r="L123" s="18"/>
      <c r="O123" s="18"/>
      <c r="P123" s="18"/>
      <c r="Q123" s="18"/>
    </row>
    <row r="124" spans="1:17" ht="12.75" hidden="1">
      <c r="A124" s="3">
        <f t="shared" si="28"/>
        <v>9</v>
      </c>
      <c r="B124" s="140"/>
      <c r="C124" s="141"/>
      <c r="D124" s="142"/>
      <c r="E124" s="143"/>
      <c r="L124" s="18"/>
      <c r="O124" s="18"/>
      <c r="P124" s="18"/>
      <c r="Q124" s="18"/>
    </row>
    <row r="125" spans="1:17" ht="12.75" hidden="1">
      <c r="A125" s="3">
        <f t="shared" si="28"/>
        <v>10</v>
      </c>
      <c r="B125" s="73"/>
      <c r="C125" s="139"/>
      <c r="D125" s="76"/>
      <c r="E125" s="50"/>
      <c r="L125" s="18"/>
      <c r="O125" s="18"/>
      <c r="P125" s="18"/>
      <c r="Q125" s="18"/>
    </row>
    <row r="126" spans="1:17" ht="12.75" hidden="1">
      <c r="A126" s="3">
        <f t="shared" si="28"/>
        <v>11</v>
      </c>
      <c r="B126" s="73"/>
      <c r="C126" s="14"/>
      <c r="D126" s="76"/>
      <c r="E126" s="50"/>
      <c r="L126" s="18"/>
      <c r="O126" s="18"/>
      <c r="P126" s="18"/>
      <c r="Q126" s="18"/>
    </row>
    <row r="127" spans="1:17" ht="12.75" hidden="1">
      <c r="A127" s="3">
        <f t="shared" si="28"/>
        <v>12</v>
      </c>
      <c r="B127" s="73"/>
      <c r="C127" s="14"/>
      <c r="D127" s="76"/>
      <c r="E127" s="50"/>
      <c r="L127" s="18"/>
      <c r="O127" s="18"/>
      <c r="P127" s="18"/>
      <c r="Q127" s="18"/>
    </row>
    <row r="128" spans="1:17" ht="13.5" hidden="1" thickBot="1">
      <c r="A128" s="3">
        <f t="shared" si="28"/>
        <v>13</v>
      </c>
      <c r="B128" s="74"/>
      <c r="C128" s="16"/>
      <c r="D128" s="77"/>
      <c r="E128" s="51"/>
      <c r="L128" s="18"/>
      <c r="O128" s="18"/>
      <c r="P128" s="18"/>
      <c r="Q128" s="18"/>
    </row>
    <row r="129" spans="2:17" ht="12.75">
      <c r="B129" s="18"/>
      <c r="L129" s="18"/>
      <c r="O129" s="18"/>
      <c r="P129" s="18"/>
      <c r="Q129" s="18"/>
    </row>
    <row r="130" spans="2:17" ht="13.5" thickBot="1">
      <c r="B130" s="18"/>
      <c r="L130" s="18"/>
      <c r="O130" s="18"/>
      <c r="P130" s="18"/>
      <c r="Q130" s="18"/>
    </row>
    <row r="131" spans="2:17" ht="13.5" thickBot="1">
      <c r="B131" s="7" t="s">
        <v>32</v>
      </c>
      <c r="L131" s="18"/>
      <c r="O131" s="18"/>
      <c r="P131" s="18"/>
      <c r="Q131" s="18"/>
    </row>
    <row r="132" spans="2:17" ht="13.5" thickBot="1">
      <c r="B132" s="115"/>
      <c r="L132" s="18"/>
      <c r="O132" s="18"/>
      <c r="P132" s="18"/>
      <c r="Q132" s="18"/>
    </row>
    <row r="133" spans="1:17" ht="12.75" hidden="1">
      <c r="A133" s="37">
        <v>1</v>
      </c>
      <c r="B133" s="46" t="s">
        <v>24</v>
      </c>
      <c r="C133" s="15"/>
      <c r="D133" s="15"/>
      <c r="E133" s="2">
        <v>80</v>
      </c>
      <c r="L133" s="18"/>
      <c r="O133" s="18"/>
      <c r="P133" s="18"/>
      <c r="Q133" s="18"/>
    </row>
    <row r="134" spans="1:17" ht="12.75" hidden="1">
      <c r="A134" s="37">
        <v>2</v>
      </c>
      <c r="B134" s="47" t="s">
        <v>17</v>
      </c>
      <c r="C134" s="14"/>
      <c r="D134" s="14"/>
      <c r="E134" s="5">
        <v>40</v>
      </c>
      <c r="L134" s="18"/>
      <c r="O134" s="18"/>
      <c r="P134" s="18"/>
      <c r="Q134" s="18"/>
    </row>
    <row r="135" spans="1:17" ht="12.75" hidden="1">
      <c r="A135" s="37">
        <v>3</v>
      </c>
      <c r="B135" s="47" t="s">
        <v>62</v>
      </c>
      <c r="C135" s="36"/>
      <c r="D135" s="36"/>
      <c r="E135" s="5">
        <v>20</v>
      </c>
      <c r="L135" s="18"/>
      <c r="O135" s="18"/>
      <c r="P135" s="18"/>
      <c r="Q135" s="18"/>
    </row>
    <row r="136" spans="1:17" ht="12.75" hidden="1">
      <c r="A136" s="37">
        <v>4</v>
      </c>
      <c r="B136" s="47" t="s">
        <v>46</v>
      </c>
      <c r="C136" s="36"/>
      <c r="D136" s="36"/>
      <c r="E136" s="6">
        <v>10</v>
      </c>
      <c r="L136" s="18"/>
      <c r="O136" s="18"/>
      <c r="P136" s="18"/>
      <c r="Q136" s="18"/>
    </row>
    <row r="137" spans="1:17" ht="12.75" hidden="1">
      <c r="A137" s="37">
        <v>5</v>
      </c>
      <c r="B137" s="56" t="s">
        <v>63</v>
      </c>
      <c r="C137" s="62"/>
      <c r="D137" s="62"/>
      <c r="E137" s="6">
        <v>5</v>
      </c>
      <c r="L137" s="18"/>
      <c r="O137" s="18"/>
      <c r="P137" s="18"/>
      <c r="Q137" s="18"/>
    </row>
    <row r="138" spans="1:17" ht="12.75" hidden="1">
      <c r="A138" s="37">
        <v>6</v>
      </c>
      <c r="B138" s="56" t="s">
        <v>51</v>
      </c>
      <c r="C138" s="58"/>
      <c r="D138" s="58"/>
      <c r="E138" s="6">
        <v>0</v>
      </c>
      <c r="L138" s="18"/>
      <c r="O138" s="18"/>
      <c r="P138" s="18"/>
      <c r="Q138" s="18"/>
    </row>
    <row r="139" spans="1:17" ht="12.75" hidden="1">
      <c r="A139" s="37">
        <v>7</v>
      </c>
      <c r="B139" s="56" t="s">
        <v>48</v>
      </c>
      <c r="C139" s="58"/>
      <c r="D139" s="58"/>
      <c r="E139" s="6">
        <v>0</v>
      </c>
      <c r="L139" s="18"/>
      <c r="O139" s="18"/>
      <c r="P139" s="18"/>
      <c r="Q139" s="18"/>
    </row>
    <row r="140" spans="1:17" ht="12.75" hidden="1">
      <c r="A140" s="37">
        <v>8</v>
      </c>
      <c r="B140" s="56" t="s">
        <v>57</v>
      </c>
      <c r="C140" s="58"/>
      <c r="D140" s="58"/>
      <c r="E140" s="6">
        <v>0</v>
      </c>
      <c r="L140" s="18"/>
      <c r="O140" s="18"/>
      <c r="P140" s="18"/>
      <c r="Q140" s="18"/>
    </row>
    <row r="141" spans="1:17" ht="12.75" hidden="1">
      <c r="A141" s="37">
        <v>9</v>
      </c>
      <c r="B141" s="56" t="s">
        <v>64</v>
      </c>
      <c r="C141" s="58"/>
      <c r="D141" s="58"/>
      <c r="E141" s="6">
        <v>0</v>
      </c>
      <c r="L141" s="18"/>
      <c r="O141" s="18"/>
      <c r="P141" s="18"/>
      <c r="Q141" s="18"/>
    </row>
    <row r="142" spans="1:17" ht="12.75" hidden="1">
      <c r="A142" s="3">
        <v>10</v>
      </c>
      <c r="B142" s="56" t="s">
        <v>65</v>
      </c>
      <c r="C142" s="58"/>
      <c r="D142" s="58"/>
      <c r="E142" s="6">
        <v>0</v>
      </c>
      <c r="L142" s="18"/>
      <c r="O142" s="18"/>
      <c r="P142" s="18"/>
      <c r="Q142" s="18"/>
    </row>
    <row r="143" spans="1:17" ht="12.75" hidden="1">
      <c r="A143" s="3">
        <v>11</v>
      </c>
      <c r="B143" s="56" t="s">
        <v>61</v>
      </c>
      <c r="C143" s="58"/>
      <c r="D143" s="58"/>
      <c r="E143" s="6">
        <v>0</v>
      </c>
      <c r="L143" s="18"/>
      <c r="O143" s="18"/>
      <c r="P143" s="18"/>
      <c r="Q143" s="18"/>
    </row>
    <row r="144" spans="1:17" ht="12.75" hidden="1">
      <c r="A144" s="3">
        <v>12</v>
      </c>
      <c r="B144" s="56" t="s">
        <v>58</v>
      </c>
      <c r="C144" s="14"/>
      <c r="D144" s="14"/>
      <c r="E144" s="5">
        <v>0</v>
      </c>
      <c r="L144" s="18"/>
      <c r="O144" s="18"/>
      <c r="P144" s="18"/>
      <c r="Q144" s="18"/>
    </row>
    <row r="145" spans="1:17" ht="12.75" hidden="1">
      <c r="A145" s="3">
        <v>13</v>
      </c>
      <c r="B145" s="56" t="s">
        <v>44</v>
      </c>
      <c r="C145" s="58"/>
      <c r="D145" s="58"/>
      <c r="E145" s="5">
        <v>0</v>
      </c>
      <c r="L145" s="18"/>
      <c r="O145" s="18"/>
      <c r="P145" s="18"/>
      <c r="Q145" s="18"/>
    </row>
    <row r="146" spans="1:17" ht="12.75" hidden="1">
      <c r="A146" s="3">
        <v>14</v>
      </c>
      <c r="B146" s="56" t="s">
        <v>49</v>
      </c>
      <c r="C146" s="58"/>
      <c r="D146" s="58"/>
      <c r="E146" s="5">
        <v>0</v>
      </c>
      <c r="L146" s="18"/>
      <c r="O146" s="18"/>
      <c r="P146" s="18"/>
      <c r="Q146" s="18"/>
    </row>
    <row r="147" spans="1:17" ht="12.75" hidden="1">
      <c r="A147" s="3">
        <v>15</v>
      </c>
      <c r="B147" s="56" t="s">
        <v>56</v>
      </c>
      <c r="C147" s="62"/>
      <c r="D147" s="62"/>
      <c r="E147" s="5">
        <v>0</v>
      </c>
      <c r="L147" s="18"/>
      <c r="O147" s="18"/>
      <c r="P147" s="18"/>
      <c r="Q147" s="18"/>
    </row>
    <row r="148" spans="1:17" ht="12.75" hidden="1">
      <c r="A148" s="3">
        <v>16</v>
      </c>
      <c r="B148" s="56" t="s">
        <v>43</v>
      </c>
      <c r="C148" s="58"/>
      <c r="D148" s="58"/>
      <c r="E148" s="5">
        <v>0</v>
      </c>
      <c r="L148" s="18"/>
      <c r="O148" s="18"/>
      <c r="P148" s="18"/>
      <c r="Q148" s="18"/>
    </row>
    <row r="149" spans="1:17" ht="13.5" hidden="1" thickBot="1">
      <c r="A149" s="3">
        <v>17</v>
      </c>
      <c r="B149" s="56" t="s">
        <v>26</v>
      </c>
      <c r="C149" s="59"/>
      <c r="D149" s="59"/>
      <c r="E149" s="17">
        <v>0</v>
      </c>
      <c r="L149" s="18"/>
      <c r="O149" s="18"/>
      <c r="P149" s="18"/>
      <c r="Q149" s="18"/>
    </row>
    <row r="150" spans="1:4" ht="12.75">
      <c r="A150" s="3">
        <v>1</v>
      </c>
      <c r="B150" s="46" t="s">
        <v>24</v>
      </c>
      <c r="C150" s="75">
        <v>109</v>
      </c>
      <c r="D150" s="49">
        <v>80</v>
      </c>
    </row>
    <row r="151" spans="1:4" ht="12.75">
      <c r="A151" s="3">
        <v>2</v>
      </c>
      <c r="B151" s="47" t="s">
        <v>63</v>
      </c>
      <c r="C151" s="76">
        <v>108.5</v>
      </c>
      <c r="D151" s="50">
        <v>40</v>
      </c>
    </row>
    <row r="152" spans="1:17" ht="12.75">
      <c r="A152" s="3">
        <v>3</v>
      </c>
      <c r="B152" s="47" t="s">
        <v>62</v>
      </c>
      <c r="C152" s="76">
        <v>78</v>
      </c>
      <c r="D152" s="50">
        <v>20</v>
      </c>
      <c r="G152" s="38"/>
      <c r="H152" s="38"/>
      <c r="I152" s="38"/>
      <c r="J152" s="38"/>
      <c r="K152" s="38"/>
      <c r="L152" s="38"/>
      <c r="M152" s="18"/>
      <c r="N152" s="18"/>
      <c r="O152" s="38"/>
      <c r="P152" s="38"/>
      <c r="Q152" s="38"/>
    </row>
    <row r="153" spans="1:17" ht="12.75">
      <c r="A153" s="3">
        <v>4</v>
      </c>
      <c r="B153" s="47" t="s">
        <v>57</v>
      </c>
      <c r="C153" s="76">
        <v>75</v>
      </c>
      <c r="D153" s="50">
        <v>10</v>
      </c>
      <c r="G153" s="38"/>
      <c r="H153" s="38"/>
      <c r="I153" s="38"/>
      <c r="J153" s="38"/>
      <c r="K153" s="38"/>
      <c r="L153" s="38"/>
      <c r="M153" s="18"/>
      <c r="N153" s="18"/>
      <c r="O153" s="38"/>
      <c r="P153" s="38"/>
      <c r="Q153" s="38"/>
    </row>
    <row r="154" spans="1:17" ht="12.75">
      <c r="A154" s="3">
        <v>5</v>
      </c>
      <c r="B154" s="56" t="s">
        <v>61</v>
      </c>
      <c r="C154" s="148">
        <v>73</v>
      </c>
      <c r="D154" s="57">
        <v>5</v>
      </c>
      <c r="G154" s="38"/>
      <c r="H154" s="38"/>
      <c r="I154" s="18"/>
      <c r="J154" s="131"/>
      <c r="K154" s="149"/>
      <c r="L154" s="150"/>
      <c r="M154" s="18"/>
      <c r="N154" s="18"/>
      <c r="O154" s="38"/>
      <c r="P154" s="38"/>
      <c r="Q154" s="38"/>
    </row>
    <row r="155" spans="1:17" ht="12.75">
      <c r="A155" s="3">
        <v>6</v>
      </c>
      <c r="B155" s="56" t="s">
        <v>76</v>
      </c>
      <c r="C155" s="148">
        <v>65</v>
      </c>
      <c r="D155" s="57">
        <v>0</v>
      </c>
      <c r="G155" s="38"/>
      <c r="H155" s="38"/>
      <c r="I155" s="18"/>
      <c r="J155" s="131"/>
      <c r="K155" s="149"/>
      <c r="L155" s="150"/>
      <c r="M155" s="18"/>
      <c r="N155" s="18"/>
      <c r="O155" s="38"/>
      <c r="P155" s="38"/>
      <c r="Q155" s="38"/>
    </row>
    <row r="156" spans="1:17" ht="12.75">
      <c r="A156" s="3">
        <v>7</v>
      </c>
      <c r="B156" s="56" t="s">
        <v>64</v>
      </c>
      <c r="C156" s="148">
        <v>63</v>
      </c>
      <c r="D156" s="57">
        <v>0</v>
      </c>
      <c r="G156" s="38"/>
      <c r="H156" s="38"/>
      <c r="I156" s="18"/>
      <c r="J156" s="131"/>
      <c r="K156" s="149"/>
      <c r="L156" s="150"/>
      <c r="M156" s="18"/>
      <c r="N156" s="18"/>
      <c r="O156" s="38"/>
      <c r="P156" s="38"/>
      <c r="Q156" s="38"/>
    </row>
    <row r="157" spans="1:17" ht="12.75">
      <c r="A157" s="3">
        <v>8</v>
      </c>
      <c r="B157" s="56" t="s">
        <v>51</v>
      </c>
      <c r="C157" s="148">
        <v>60</v>
      </c>
      <c r="D157" s="57">
        <v>0</v>
      </c>
      <c r="G157" s="38"/>
      <c r="H157" s="38"/>
      <c r="I157" s="18"/>
      <c r="J157" s="131"/>
      <c r="K157" s="149"/>
      <c r="L157" s="150"/>
      <c r="M157" s="18"/>
      <c r="N157" s="18"/>
      <c r="O157" s="38"/>
      <c r="P157" s="38"/>
      <c r="Q157" s="38"/>
    </row>
    <row r="158" spans="1:17" ht="12.75">
      <c r="A158" s="3">
        <v>9</v>
      </c>
      <c r="B158" s="56" t="s">
        <v>77</v>
      </c>
      <c r="C158" s="148">
        <v>59.5</v>
      </c>
      <c r="D158" s="57">
        <v>0</v>
      </c>
      <c r="G158" s="38"/>
      <c r="H158" s="38"/>
      <c r="I158" s="18"/>
      <c r="J158" s="131"/>
      <c r="K158" s="149"/>
      <c r="L158" s="150"/>
      <c r="M158" s="18"/>
      <c r="N158" s="18"/>
      <c r="O158" s="38"/>
      <c r="P158" s="38"/>
      <c r="Q158" s="38"/>
    </row>
    <row r="159" spans="1:17" ht="12.75">
      <c r="A159" s="3">
        <v>10</v>
      </c>
      <c r="B159" s="56" t="s">
        <v>78</v>
      </c>
      <c r="C159" s="148">
        <v>58</v>
      </c>
      <c r="D159" s="57">
        <v>0</v>
      </c>
      <c r="G159" s="38"/>
      <c r="H159" s="38"/>
      <c r="I159" s="18"/>
      <c r="J159" s="131"/>
      <c r="K159" s="149"/>
      <c r="L159" s="150"/>
      <c r="M159" s="18"/>
      <c r="N159" s="18"/>
      <c r="O159" s="38"/>
      <c r="P159" s="38"/>
      <c r="Q159" s="38"/>
    </row>
    <row r="160" spans="1:17" ht="12.75">
      <c r="A160" s="3">
        <v>11</v>
      </c>
      <c r="B160" s="56" t="s">
        <v>46</v>
      </c>
      <c r="C160" s="148">
        <v>52.5</v>
      </c>
      <c r="D160" s="57">
        <v>0</v>
      </c>
      <c r="G160" s="38"/>
      <c r="H160" s="38"/>
      <c r="I160" s="18"/>
      <c r="J160" s="131"/>
      <c r="K160" s="149"/>
      <c r="L160" s="150"/>
      <c r="M160" s="18"/>
      <c r="N160" s="18"/>
      <c r="O160" s="38"/>
      <c r="P160" s="38"/>
      <c r="Q160" s="38"/>
    </row>
    <row r="161" spans="1:17" ht="12.75">
      <c r="A161" s="3">
        <v>12</v>
      </c>
      <c r="B161" s="56" t="s">
        <v>48</v>
      </c>
      <c r="C161" s="148">
        <v>52</v>
      </c>
      <c r="D161" s="57">
        <v>0</v>
      </c>
      <c r="G161" s="38"/>
      <c r="H161" s="38"/>
      <c r="I161" s="18"/>
      <c r="J161" s="131"/>
      <c r="K161" s="149"/>
      <c r="L161" s="150"/>
      <c r="M161" s="18"/>
      <c r="N161" s="18"/>
      <c r="O161" s="38"/>
      <c r="P161" s="38"/>
      <c r="Q161" s="38"/>
    </row>
    <row r="162" spans="1:17" ht="12.75">
      <c r="A162" s="3">
        <v>15</v>
      </c>
      <c r="B162" s="56" t="s">
        <v>59</v>
      </c>
      <c r="C162" s="148">
        <v>45.5</v>
      </c>
      <c r="D162" s="57">
        <v>0</v>
      </c>
      <c r="G162" s="38"/>
      <c r="H162" s="38"/>
      <c r="I162" s="18"/>
      <c r="J162" s="131"/>
      <c r="K162" s="149"/>
      <c r="L162" s="150"/>
      <c r="M162" s="18"/>
      <c r="N162" s="18"/>
      <c r="O162" s="38"/>
      <c r="P162" s="38"/>
      <c r="Q162" s="38"/>
    </row>
    <row r="163" spans="1:17" ht="12.75">
      <c r="A163" s="3">
        <v>16</v>
      </c>
      <c r="B163" s="56" t="s">
        <v>58</v>
      </c>
      <c r="C163" s="148">
        <v>45</v>
      </c>
      <c r="D163" s="57">
        <v>0</v>
      </c>
      <c r="G163" s="38"/>
      <c r="H163" s="38"/>
      <c r="I163" s="18"/>
      <c r="J163" s="131"/>
      <c r="K163" s="149"/>
      <c r="L163" s="150"/>
      <c r="M163" s="18"/>
      <c r="N163" s="18"/>
      <c r="O163" s="38"/>
      <c r="P163" s="38"/>
      <c r="Q163" s="38"/>
    </row>
    <row r="164" spans="1:17" ht="12.75">
      <c r="A164" s="3">
        <v>18</v>
      </c>
      <c r="B164" s="56" t="s">
        <v>56</v>
      </c>
      <c r="C164" s="148">
        <v>39</v>
      </c>
      <c r="D164" s="57">
        <v>0</v>
      </c>
      <c r="G164" s="38"/>
      <c r="H164" s="38"/>
      <c r="I164" s="18"/>
      <c r="J164" s="131"/>
      <c r="K164" s="149"/>
      <c r="L164" s="150"/>
      <c r="M164" s="18"/>
      <c r="N164" s="18"/>
      <c r="O164" s="38"/>
      <c r="P164" s="38"/>
      <c r="Q164" s="38"/>
    </row>
    <row r="165" spans="1:17" ht="12.75">
      <c r="A165" s="3">
        <v>20</v>
      </c>
      <c r="B165" s="56" t="s">
        <v>49</v>
      </c>
      <c r="C165" s="148">
        <v>33</v>
      </c>
      <c r="D165" s="57">
        <v>0</v>
      </c>
      <c r="G165" s="38"/>
      <c r="H165" s="38"/>
      <c r="I165" s="18"/>
      <c r="J165" s="131"/>
      <c r="K165" s="149"/>
      <c r="L165" s="150"/>
      <c r="M165" s="18"/>
      <c r="N165" s="18"/>
      <c r="O165" s="38"/>
      <c r="P165" s="38"/>
      <c r="Q165" s="38"/>
    </row>
    <row r="166" spans="1:17" ht="12.75">
      <c r="A166" s="3">
        <v>23</v>
      </c>
      <c r="B166" s="56" t="s">
        <v>47</v>
      </c>
      <c r="C166" s="148">
        <v>28</v>
      </c>
      <c r="D166" s="57">
        <v>0</v>
      </c>
      <c r="G166" s="38"/>
      <c r="H166" s="38"/>
      <c r="I166" s="18"/>
      <c r="J166" s="131"/>
      <c r="K166" s="149"/>
      <c r="L166" s="150"/>
      <c r="M166" s="18"/>
      <c r="N166" s="18"/>
      <c r="O166" s="38"/>
      <c r="P166" s="38"/>
      <c r="Q166" s="38"/>
    </row>
    <row r="167" spans="1:17" ht="12.75">
      <c r="A167" s="3">
        <v>29</v>
      </c>
      <c r="B167" s="56" t="s">
        <v>43</v>
      </c>
      <c r="C167" s="148">
        <v>21</v>
      </c>
      <c r="D167" s="57">
        <v>0</v>
      </c>
      <c r="G167" s="38"/>
      <c r="H167" s="38"/>
      <c r="I167" s="18"/>
      <c r="J167" s="131"/>
      <c r="K167" s="149"/>
      <c r="L167" s="150"/>
      <c r="M167" s="18"/>
      <c r="N167" s="18"/>
      <c r="O167" s="38"/>
      <c r="P167" s="38"/>
      <c r="Q167" s="38"/>
    </row>
    <row r="168" spans="1:17" ht="12.75">
      <c r="A168" s="3">
        <v>35</v>
      </c>
      <c r="B168" s="56" t="s">
        <v>50</v>
      </c>
      <c r="C168" s="148">
        <v>15</v>
      </c>
      <c r="D168" s="57">
        <v>0</v>
      </c>
      <c r="G168" s="38"/>
      <c r="H168" s="38"/>
      <c r="I168" s="18"/>
      <c r="J168" s="131"/>
      <c r="K168" s="149"/>
      <c r="L168" s="150"/>
      <c r="M168" s="18"/>
      <c r="N168" s="18"/>
      <c r="O168" s="38"/>
      <c r="P168" s="38"/>
      <c r="Q168" s="38"/>
    </row>
    <row r="169" spans="1:17" ht="12.75">
      <c r="A169" s="3">
        <v>45</v>
      </c>
      <c r="B169" s="56" t="s">
        <v>60</v>
      </c>
      <c r="C169" s="148">
        <v>8</v>
      </c>
      <c r="D169" s="57">
        <v>0</v>
      </c>
      <c r="G169" s="38"/>
      <c r="H169" s="38"/>
      <c r="I169" s="18"/>
      <c r="J169" s="131"/>
      <c r="K169" s="149"/>
      <c r="L169" s="150"/>
      <c r="M169" s="18"/>
      <c r="N169" s="18"/>
      <c r="O169" s="38"/>
      <c r="P169" s="38"/>
      <c r="Q169" s="38"/>
    </row>
    <row r="170" spans="1:17" ht="12.75">
      <c r="A170" s="3">
        <v>47</v>
      </c>
      <c r="B170" s="56" t="s">
        <v>44</v>
      </c>
      <c r="C170" s="148">
        <v>7</v>
      </c>
      <c r="D170" s="57">
        <v>0</v>
      </c>
      <c r="G170" s="38"/>
      <c r="H170" s="38"/>
      <c r="I170" s="18"/>
      <c r="J170" s="131"/>
      <c r="K170" s="149"/>
      <c r="L170" s="150"/>
      <c r="M170" s="18"/>
      <c r="N170" s="18"/>
      <c r="O170" s="38"/>
      <c r="P170" s="38"/>
      <c r="Q170" s="38"/>
    </row>
    <row r="171" spans="1:17" ht="12.75">
      <c r="A171" s="3">
        <v>50</v>
      </c>
      <c r="B171" s="56" t="s">
        <v>26</v>
      </c>
      <c r="C171" s="148">
        <v>5</v>
      </c>
      <c r="D171" s="57">
        <v>0</v>
      </c>
      <c r="G171" s="38"/>
      <c r="H171" s="38"/>
      <c r="I171" s="18"/>
      <c r="J171" s="131"/>
      <c r="K171" s="149"/>
      <c r="L171" s="150"/>
      <c r="M171" s="18"/>
      <c r="N171" s="18"/>
      <c r="O171" s="38"/>
      <c r="P171" s="38"/>
      <c r="Q171" s="38"/>
    </row>
    <row r="172" spans="1:17" ht="13.5" thickBot="1">
      <c r="A172" s="3">
        <v>57</v>
      </c>
      <c r="B172" s="48" t="s">
        <v>25</v>
      </c>
      <c r="C172" s="77">
        <v>2</v>
      </c>
      <c r="D172" s="51">
        <v>0</v>
      </c>
      <c r="G172" s="38"/>
      <c r="H172" s="38"/>
      <c r="I172" s="18"/>
      <c r="J172" s="131"/>
      <c r="K172" s="149"/>
      <c r="L172" s="150"/>
      <c r="M172" s="18"/>
      <c r="N172" s="18"/>
      <c r="O172" s="38"/>
      <c r="P172" s="38"/>
      <c r="Q172" s="38"/>
    </row>
    <row r="173" spans="7:17" ht="12.75">
      <c r="G173" s="38"/>
      <c r="H173" s="38"/>
      <c r="I173" s="18"/>
      <c r="J173" s="131"/>
      <c r="K173" s="149"/>
      <c r="L173" s="150"/>
      <c r="M173" s="18"/>
      <c r="N173" s="18"/>
      <c r="O173" s="38"/>
      <c r="P173" s="38"/>
      <c r="Q173" s="38"/>
    </row>
    <row r="174" ht="13.5" thickBot="1"/>
    <row r="175" ht="13.5" thickBot="1">
      <c r="B175" s="7" t="s">
        <v>34</v>
      </c>
    </row>
    <row r="176" ht="13.5" thickBot="1"/>
    <row r="177" spans="2:5" ht="12.75">
      <c r="B177" s="41" t="s">
        <v>43</v>
      </c>
      <c r="C177" s="138">
        <v>240</v>
      </c>
      <c r="D177" s="145">
        <v>34</v>
      </c>
      <c r="E177" s="49">
        <v>80</v>
      </c>
    </row>
    <row r="178" spans="2:5" ht="12.75">
      <c r="B178" s="101" t="s">
        <v>56</v>
      </c>
      <c r="C178" s="139">
        <v>220</v>
      </c>
      <c r="D178" s="146">
        <v>38</v>
      </c>
      <c r="E178" s="50">
        <v>40</v>
      </c>
    </row>
    <row r="179" spans="2:5" ht="12.75">
      <c r="B179" s="101" t="s">
        <v>24</v>
      </c>
      <c r="C179" s="139">
        <v>210</v>
      </c>
      <c r="D179" s="146">
        <v>42</v>
      </c>
      <c r="E179" s="50">
        <v>20</v>
      </c>
    </row>
    <row r="180" spans="2:5" ht="12.75">
      <c r="B180" s="101" t="s">
        <v>59</v>
      </c>
      <c r="C180" s="139">
        <v>190</v>
      </c>
      <c r="D180" s="146">
        <v>42</v>
      </c>
      <c r="E180" s="50">
        <v>10</v>
      </c>
    </row>
    <row r="181" spans="2:5" ht="12.75">
      <c r="B181" s="101" t="s">
        <v>49</v>
      </c>
      <c r="C181" s="139">
        <v>170</v>
      </c>
      <c r="D181" s="146">
        <v>45</v>
      </c>
      <c r="E181" s="50">
        <v>5</v>
      </c>
    </row>
    <row r="182" spans="2:5" ht="12.75">
      <c r="B182" s="101" t="s">
        <v>51</v>
      </c>
      <c r="C182" s="139">
        <v>150</v>
      </c>
      <c r="D182" s="146">
        <v>40</v>
      </c>
      <c r="E182" s="50">
        <v>0</v>
      </c>
    </row>
    <row r="183" spans="2:5" ht="12.75">
      <c r="B183" s="101" t="s">
        <v>61</v>
      </c>
      <c r="C183" s="139"/>
      <c r="D183" s="164">
        <v>32.5</v>
      </c>
      <c r="E183" s="50">
        <v>0</v>
      </c>
    </row>
    <row r="184" spans="2:5" ht="12.75">
      <c r="B184" s="101" t="s">
        <v>50</v>
      </c>
      <c r="C184" s="139"/>
      <c r="D184" s="146">
        <v>32</v>
      </c>
      <c r="E184" s="50">
        <v>0</v>
      </c>
    </row>
    <row r="185" spans="2:5" ht="12.75">
      <c r="B185" s="101" t="s">
        <v>60</v>
      </c>
      <c r="C185" s="139"/>
      <c r="D185" s="146">
        <v>32</v>
      </c>
      <c r="E185" s="50">
        <v>0</v>
      </c>
    </row>
    <row r="186" spans="2:5" ht="12.75">
      <c r="B186" s="101" t="s">
        <v>64</v>
      </c>
      <c r="C186" s="139"/>
      <c r="D186" s="164">
        <v>27.5</v>
      </c>
      <c r="E186" s="50">
        <v>0</v>
      </c>
    </row>
    <row r="187" spans="2:5" ht="12.75">
      <c r="B187" s="101" t="s">
        <v>25</v>
      </c>
      <c r="C187" s="139"/>
      <c r="D187" s="146">
        <v>24</v>
      </c>
      <c r="E187" s="50">
        <v>0</v>
      </c>
    </row>
    <row r="188" spans="2:5" ht="12.75">
      <c r="B188" s="101" t="s">
        <v>62</v>
      </c>
      <c r="C188" s="139"/>
      <c r="D188" s="146">
        <v>23</v>
      </c>
      <c r="E188" s="50">
        <v>0</v>
      </c>
    </row>
    <row r="189" spans="2:5" ht="12.75">
      <c r="B189" s="101" t="s">
        <v>58</v>
      </c>
      <c r="C189" s="139"/>
      <c r="D189" s="146">
        <v>22</v>
      </c>
      <c r="E189" s="50">
        <v>0</v>
      </c>
    </row>
    <row r="190" spans="2:5" ht="12.75">
      <c r="B190" s="101" t="s">
        <v>78</v>
      </c>
      <c r="C190" s="139"/>
      <c r="D190" s="146">
        <v>20</v>
      </c>
      <c r="E190" s="50">
        <v>0</v>
      </c>
    </row>
    <row r="191" spans="2:5" ht="12.75">
      <c r="B191" s="101" t="s">
        <v>52</v>
      </c>
      <c r="C191" s="139"/>
      <c r="D191" s="146">
        <v>20</v>
      </c>
      <c r="E191" s="50">
        <v>0</v>
      </c>
    </row>
    <row r="192" spans="2:5" ht="12.75">
      <c r="B192" s="101" t="s">
        <v>47</v>
      </c>
      <c r="C192" s="139"/>
      <c r="D192" s="146">
        <v>20</v>
      </c>
      <c r="E192" s="50">
        <v>0</v>
      </c>
    </row>
    <row r="193" spans="2:5" ht="13.5" thickBot="1">
      <c r="B193" s="102" t="s">
        <v>48</v>
      </c>
      <c r="C193" s="144"/>
      <c r="D193" s="147">
        <v>16</v>
      </c>
      <c r="E193" s="51">
        <v>0</v>
      </c>
    </row>
    <row r="195" ht="13.5" thickBot="1">
      <c r="B195" s="18"/>
    </row>
    <row r="196" ht="13.5" thickBot="1">
      <c r="B196" s="7" t="s">
        <v>5</v>
      </c>
    </row>
    <row r="198" spans="1:4" ht="12.75">
      <c r="A198" s="37">
        <v>1</v>
      </c>
      <c r="B198" s="165" t="s">
        <v>25</v>
      </c>
      <c r="C198" s="166">
        <v>360.0283333333333</v>
      </c>
      <c r="D198" s="167">
        <v>80</v>
      </c>
    </row>
    <row r="199" spans="1:4" ht="12.75">
      <c r="A199" s="37">
        <v>2</v>
      </c>
      <c r="B199" s="101" t="s">
        <v>24</v>
      </c>
      <c r="C199" s="168">
        <v>120.06976666666667</v>
      </c>
      <c r="D199" s="169">
        <v>40</v>
      </c>
    </row>
    <row r="200" spans="1:4" ht="12.75">
      <c r="A200" s="37">
        <v>3</v>
      </c>
      <c r="B200" s="101" t="s">
        <v>48</v>
      </c>
      <c r="C200" s="170">
        <v>90.10373333333334</v>
      </c>
      <c r="D200" s="169">
        <v>20</v>
      </c>
    </row>
    <row r="201" spans="1:4" ht="12.75">
      <c r="A201" s="37">
        <v>4</v>
      </c>
      <c r="B201" s="101" t="s">
        <v>44</v>
      </c>
      <c r="C201" s="170">
        <v>90.01273333333333</v>
      </c>
      <c r="D201" s="171">
        <v>10</v>
      </c>
    </row>
    <row r="202" spans="1:4" ht="12.75">
      <c r="A202" s="37">
        <v>5</v>
      </c>
      <c r="B202" s="101" t="s">
        <v>46</v>
      </c>
      <c r="C202" s="168">
        <v>80.01566666666666</v>
      </c>
      <c r="D202" s="171">
        <v>5</v>
      </c>
    </row>
    <row r="203" spans="1:4" ht="12.75">
      <c r="A203" s="37">
        <v>6</v>
      </c>
      <c r="B203" s="101" t="s">
        <v>52</v>
      </c>
      <c r="C203" s="170">
        <v>65.00393333333334</v>
      </c>
      <c r="D203" s="171">
        <v>0</v>
      </c>
    </row>
    <row r="204" spans="1:4" ht="12.75">
      <c r="A204" s="37">
        <v>7</v>
      </c>
      <c r="B204" s="101" t="s">
        <v>67</v>
      </c>
      <c r="C204" s="170">
        <v>50.013666666666666</v>
      </c>
      <c r="D204" s="171">
        <v>0</v>
      </c>
    </row>
    <row r="205" spans="1:4" ht="12.75">
      <c r="A205" s="37">
        <v>8</v>
      </c>
      <c r="B205" s="101" t="s">
        <v>50</v>
      </c>
      <c r="C205" s="170">
        <v>50.01083333333333</v>
      </c>
      <c r="D205" s="171">
        <v>0</v>
      </c>
    </row>
    <row r="206" spans="1:4" ht="12.75">
      <c r="A206" s="37">
        <v>9</v>
      </c>
      <c r="B206" s="101" t="s">
        <v>58</v>
      </c>
      <c r="C206" s="170">
        <v>40.1837</v>
      </c>
      <c r="D206" s="171">
        <v>0</v>
      </c>
    </row>
    <row r="207" spans="1:4" ht="12.75">
      <c r="A207" s="3">
        <v>10</v>
      </c>
      <c r="B207" s="101" t="s">
        <v>66</v>
      </c>
      <c r="C207" s="170">
        <v>20.102366666666665</v>
      </c>
      <c r="D207" s="171">
        <v>0</v>
      </c>
    </row>
    <row r="208" spans="1:4" ht="12.75">
      <c r="A208" s="3">
        <v>11</v>
      </c>
      <c r="B208" s="101" t="s">
        <v>57</v>
      </c>
      <c r="C208" s="170">
        <v>20.0558</v>
      </c>
      <c r="D208" s="171">
        <v>0</v>
      </c>
    </row>
    <row r="209" spans="1:4" ht="12.75">
      <c r="A209" s="3">
        <v>12</v>
      </c>
      <c r="B209" s="101" t="s">
        <v>68</v>
      </c>
      <c r="C209" s="168">
        <v>20.029166666666665</v>
      </c>
      <c r="D209" s="169">
        <v>0</v>
      </c>
    </row>
    <row r="210" spans="1:4" ht="12.75">
      <c r="A210" s="3">
        <v>13</v>
      </c>
      <c r="B210" s="101" t="s">
        <v>80</v>
      </c>
      <c r="C210" s="170">
        <v>20.0069</v>
      </c>
      <c r="D210" s="169">
        <v>0</v>
      </c>
    </row>
    <row r="211" spans="1:4" ht="12.75">
      <c r="A211" s="3">
        <v>14</v>
      </c>
      <c r="B211" s="101" t="s">
        <v>43</v>
      </c>
      <c r="C211" s="170">
        <v>15.080066666666667</v>
      </c>
      <c r="D211" s="169">
        <v>0</v>
      </c>
    </row>
    <row r="212" spans="1:4" ht="12.75">
      <c r="A212" s="3">
        <v>15</v>
      </c>
      <c r="B212" s="101" t="s">
        <v>47</v>
      </c>
      <c r="C212" s="168">
        <v>15.041333333333334</v>
      </c>
      <c r="D212" s="169">
        <v>0</v>
      </c>
    </row>
    <row r="213" spans="1:4" ht="12.75">
      <c r="A213" s="3">
        <v>16</v>
      </c>
      <c r="B213" s="101" t="s">
        <v>78</v>
      </c>
      <c r="C213" s="170">
        <v>10.0387</v>
      </c>
      <c r="D213" s="169">
        <v>0</v>
      </c>
    </row>
    <row r="214" spans="1:4" ht="12.75">
      <c r="A214" s="3">
        <v>17</v>
      </c>
      <c r="B214" s="101" t="s">
        <v>51</v>
      </c>
      <c r="C214" s="170">
        <v>10.006566666666666</v>
      </c>
      <c r="D214" s="169">
        <v>0</v>
      </c>
    </row>
    <row r="215" spans="1:4" ht="12.75">
      <c r="A215" s="3">
        <v>18</v>
      </c>
      <c r="B215" s="101" t="s">
        <v>56</v>
      </c>
      <c r="C215" s="170">
        <v>5.0448</v>
      </c>
      <c r="D215" s="169">
        <v>0</v>
      </c>
    </row>
    <row r="216" spans="1:4" ht="12.75">
      <c r="A216" s="3">
        <v>19</v>
      </c>
      <c r="B216" s="101" t="s">
        <v>26</v>
      </c>
      <c r="C216" s="170">
        <v>0.0515</v>
      </c>
      <c r="D216" s="169">
        <v>0</v>
      </c>
    </row>
    <row r="217" spans="1:4" ht="12.75">
      <c r="A217" s="3">
        <v>20</v>
      </c>
      <c r="B217" s="101" t="s">
        <v>59</v>
      </c>
      <c r="C217" s="170">
        <v>0.0392</v>
      </c>
      <c r="D217" s="169">
        <v>0</v>
      </c>
    </row>
    <row r="218" spans="1:4" ht="12.75">
      <c r="A218" s="3">
        <v>21</v>
      </c>
      <c r="B218" s="101" t="s">
        <v>60</v>
      </c>
      <c r="C218" s="168">
        <v>0.0224</v>
      </c>
      <c r="D218" s="169">
        <v>0</v>
      </c>
    </row>
    <row r="219" spans="1:4" ht="12.75">
      <c r="A219" s="3">
        <v>22</v>
      </c>
      <c r="B219" s="101" t="s">
        <v>62</v>
      </c>
      <c r="C219" s="170">
        <v>0.0192</v>
      </c>
      <c r="D219" s="169">
        <v>0</v>
      </c>
    </row>
    <row r="220" spans="1:4" ht="12.75">
      <c r="A220" s="3">
        <v>23</v>
      </c>
      <c r="B220" s="101" t="s">
        <v>81</v>
      </c>
      <c r="C220" s="170">
        <v>0.0071</v>
      </c>
      <c r="D220" s="169">
        <v>0</v>
      </c>
    </row>
    <row r="221" spans="1:4" ht="12.75">
      <c r="A221" s="3">
        <v>24</v>
      </c>
      <c r="B221" s="101" t="s">
        <v>70</v>
      </c>
      <c r="C221" s="168">
        <v>0.0042</v>
      </c>
      <c r="D221" s="169">
        <v>0</v>
      </c>
    </row>
    <row r="222" spans="1:4" ht="12.75">
      <c r="A222" s="3">
        <v>25</v>
      </c>
      <c r="B222" s="101" t="s">
        <v>82</v>
      </c>
      <c r="C222" s="170">
        <v>0.0026</v>
      </c>
      <c r="D222" s="169">
        <v>0</v>
      </c>
    </row>
    <row r="223" spans="1:4" ht="12.75">
      <c r="A223" s="3">
        <v>26</v>
      </c>
      <c r="B223" s="101" t="s">
        <v>45</v>
      </c>
      <c r="C223" s="170">
        <v>0.0018666666666666664</v>
      </c>
      <c r="D223" s="169">
        <v>0</v>
      </c>
    </row>
    <row r="224" spans="1:4" ht="12.75">
      <c r="A224" s="3">
        <v>27</v>
      </c>
      <c r="B224" s="101" t="s">
        <v>83</v>
      </c>
      <c r="C224" s="170">
        <v>0.0005333333333333333</v>
      </c>
      <c r="D224" s="169">
        <v>0</v>
      </c>
    </row>
    <row r="225" spans="1:4" ht="12.75">
      <c r="A225" s="3">
        <v>28</v>
      </c>
      <c r="B225" s="101" t="s">
        <v>84</v>
      </c>
      <c r="C225" s="168">
        <v>0.0004</v>
      </c>
      <c r="D225" s="169">
        <v>0</v>
      </c>
    </row>
    <row r="226" spans="1:4" ht="12.75">
      <c r="A226" s="3">
        <v>29</v>
      </c>
      <c r="B226" s="101" t="s">
        <v>69</v>
      </c>
      <c r="C226" s="170">
        <v>0.0003</v>
      </c>
      <c r="D226" s="169">
        <v>0</v>
      </c>
    </row>
    <row r="227" spans="1:4" ht="12.75">
      <c r="A227" s="3">
        <v>30</v>
      </c>
      <c r="B227" s="101" t="s">
        <v>85</v>
      </c>
      <c r="C227" s="170">
        <v>0.0002333333333333333</v>
      </c>
      <c r="D227" s="169">
        <v>0</v>
      </c>
    </row>
    <row r="228" spans="1:4" ht="12.75">
      <c r="A228" s="3">
        <v>31</v>
      </c>
      <c r="B228" s="101" t="s">
        <v>86</v>
      </c>
      <c r="C228" s="168">
        <v>0.0002</v>
      </c>
      <c r="D228" s="169">
        <v>0</v>
      </c>
    </row>
    <row r="229" spans="1:4" ht="13.5" thickBot="1">
      <c r="A229" s="3">
        <v>32</v>
      </c>
      <c r="B229" s="102" t="s">
        <v>87</v>
      </c>
      <c r="C229" s="172">
        <v>0.0001</v>
      </c>
      <c r="D229" s="173">
        <v>0</v>
      </c>
    </row>
  </sheetData>
  <sheetProtection/>
  <mergeCells count="8">
    <mergeCell ref="C3:E3"/>
    <mergeCell ref="F3:H3"/>
    <mergeCell ref="L3:N3"/>
    <mergeCell ref="X3:Z3"/>
    <mergeCell ref="U3:W3"/>
    <mergeCell ref="O3:Q3"/>
    <mergeCell ref="R3:T3"/>
    <mergeCell ref="I3:K3"/>
  </mergeCells>
  <printOptions horizontalCentered="1" verticalCentered="1"/>
  <pageMargins left="0.7480314960629921" right="0.7480314960629921" top="0.984251968503937" bottom="0.984251968503937" header="0" footer="0"/>
  <pageSetup fitToHeight="2" horizontalDpi="600" verticalDpi="600" orientation="portrait" paperSize="9" scale="40" r:id="rId1"/>
  <rowBreaks count="1" manualBreakCount="1">
    <brk id="4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F2"/>
  <sheetViews>
    <sheetView zoomScalePageLayoutView="0" workbookViewId="0" topLeftCell="A1">
      <selection activeCell="F3" sqref="F3"/>
    </sheetView>
  </sheetViews>
  <sheetFormatPr defaultColWidth="11.421875" defaultRowHeight="12.75"/>
  <sheetData>
    <row r="2" spans="2:6" ht="12.75">
      <c r="B2" s="71" t="s">
        <v>38</v>
      </c>
      <c r="C2" s="71" t="s">
        <v>39</v>
      </c>
      <c r="D2" s="71" t="s">
        <v>40</v>
      </c>
      <c r="E2" s="71" t="s">
        <v>41</v>
      </c>
      <c r="F2" s="71" t="s">
        <v>42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Marza</dc:creator>
  <cp:keywords/>
  <dc:description/>
  <cp:lastModifiedBy>Jordi</cp:lastModifiedBy>
  <cp:lastPrinted>2022-11-06T11:31:34Z</cp:lastPrinted>
  <dcterms:created xsi:type="dcterms:W3CDTF">2001-07-12T12:00:14Z</dcterms:created>
  <dcterms:modified xsi:type="dcterms:W3CDTF">2022-12-18T19:28:19Z</dcterms:modified>
  <cp:category/>
  <cp:version/>
  <cp:contentType/>
  <cp:contentStatus/>
</cp:coreProperties>
</file>